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9980" windowHeight="807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R17" i="1"/>
  <c r="P17"/>
  <c r="R16"/>
  <c r="P16"/>
  <c r="H16"/>
  <c r="R15"/>
  <c r="P15"/>
  <c r="R14"/>
  <c r="P14"/>
  <c r="R13"/>
  <c r="R12"/>
  <c r="P12"/>
  <c r="S11"/>
  <c r="R11"/>
  <c r="Q11"/>
  <c r="P11"/>
  <c r="S10"/>
  <c r="R10"/>
  <c r="Q10"/>
  <c r="P10"/>
  <c r="S9"/>
  <c r="R9"/>
  <c r="Q9"/>
  <c r="P9"/>
  <c r="S8"/>
  <c r="R8"/>
  <c r="Q8"/>
  <c r="P8"/>
  <c r="S7"/>
  <c r="R7"/>
  <c r="Q7"/>
  <c r="P7"/>
  <c r="S6"/>
  <c r="R6"/>
  <c r="Q6"/>
  <c r="P6"/>
</calcChain>
</file>

<file path=xl/sharedStrings.xml><?xml version="1.0" encoding="utf-8"?>
<sst xmlns="http://schemas.openxmlformats.org/spreadsheetml/2006/main" count="119" uniqueCount="35">
  <si>
    <t>Television 3D Mode</t>
  </si>
  <si>
    <t>TV</t>
  </si>
  <si>
    <t xml:space="preserve">Converter </t>
  </si>
  <si>
    <t>Home</t>
  </si>
  <si>
    <t>Retail</t>
  </si>
  <si>
    <t>Percent Difference Home (3D/2D to 3D)</t>
  </si>
  <si>
    <t>Percent Difference Retail (3D/2D to 3D)</t>
  </si>
  <si>
    <t>Percent Increase from 2D to 3D (Home)</t>
  </si>
  <si>
    <t>Percent Increase from 2D to 3D (Retail)</t>
  </si>
  <si>
    <t>3D version (Watts)</t>
  </si>
  <si>
    <t>Settings</t>
  </si>
  <si>
    <t>2D to 3D (Watts)</t>
  </si>
  <si>
    <t>2D (Watts)</t>
  </si>
  <si>
    <t>TV A
52" LED Backlit</t>
  </si>
  <si>
    <t>BD Player 1</t>
  </si>
  <si>
    <t>Cinema</t>
  </si>
  <si>
    <t>BD Player 2</t>
  </si>
  <si>
    <t>Standard</t>
  </si>
  <si>
    <t>Vivid</t>
  </si>
  <si>
    <t>TV B
54" Plasma</t>
  </si>
  <si>
    <t>Brilliant</t>
  </si>
  <si>
    <t>Super Brilliant</t>
  </si>
  <si>
    <t>TV 1
40" LED Backlit</t>
  </si>
  <si>
    <t>Not Applicable</t>
  </si>
  <si>
    <t>Dynamic</t>
  </si>
  <si>
    <t>N/A</t>
  </si>
  <si>
    <t>**</t>
  </si>
  <si>
    <t>TV Conversion</t>
  </si>
  <si>
    <t>TV 11
63" Plasma</t>
  </si>
  <si>
    <t xml:space="preserve">**This configuration of player, TV, and disc, does not perform the requested test. The left eye content is displayed on one side of the screen and the right eye is displayed on the other. </t>
  </si>
  <si>
    <r>
      <rPr>
        <b/>
        <sz val="11"/>
        <color theme="1"/>
        <rFont val="Calibri"/>
        <family val="2"/>
        <scheme val="minor"/>
      </rPr>
      <t>Note:</t>
    </r>
    <r>
      <rPr>
        <sz val="11"/>
        <color theme="1"/>
        <rFont val="Calibri"/>
        <family val="2"/>
        <scheme val="minor"/>
      </rPr>
      <t xml:space="preserve"> TV A switched to Vivid mode when in 2D and connected to Blu-Ray Player 2</t>
    </r>
  </si>
  <si>
    <r>
      <rPr>
        <b/>
        <sz val="11"/>
        <color theme="1"/>
        <rFont val="Calibri"/>
        <family val="2"/>
        <scheme val="minor"/>
      </rPr>
      <t>Note:</t>
    </r>
    <r>
      <rPr>
        <sz val="11"/>
        <color theme="1"/>
        <rFont val="Calibri"/>
        <family val="2"/>
        <scheme val="minor"/>
      </rPr>
      <t xml:space="preserve"> TV C had more energy consumption in 2D than in 3D</t>
    </r>
  </si>
  <si>
    <r>
      <rPr>
        <b/>
        <sz val="11"/>
        <color theme="1"/>
        <rFont val="Calibri"/>
        <family val="2"/>
        <scheme val="minor"/>
      </rPr>
      <t>Note:</t>
    </r>
    <r>
      <rPr>
        <sz val="11"/>
        <color theme="1"/>
        <rFont val="Calibri"/>
        <family val="2"/>
        <scheme val="minor"/>
      </rPr>
      <t xml:space="preserve"> TV 1 and TV 11 were not capable of displaying 3D content in retail mode</t>
    </r>
  </si>
  <si>
    <t>During this 3D testing, five 3D capable TVs were tested using a 10 minute segment of the movie “Cloudy with a Chance of Meatballs”. This title was selected due to its availability of both 2D and 3D content. Each TV was tested with two Blu-Ray players that performed 2D to 3D conversion of the content and additionally two TVs performed this conversion through the TV itself. The power consumption of the converted content was compared to the power consumption of the stand alone 2D and 3D material.</t>
  </si>
  <si>
    <t>TV C
75" Rear Projection</t>
  </si>
</sst>
</file>

<file path=xl/styles.xml><?xml version="1.0" encoding="utf-8"?>
<styleSheet xmlns="http://schemas.openxmlformats.org/spreadsheetml/2006/main">
  <numFmts count="1">
    <numFmt numFmtId="164" formatCode="0.0"/>
  </numFmts>
  <fonts count="5">
    <font>
      <sz val="11"/>
      <color theme="1"/>
      <name val="Calibri"/>
      <family val="2"/>
      <scheme val="minor"/>
    </font>
    <font>
      <b/>
      <sz val="11"/>
      <color theme="0"/>
      <name val="Calibri"/>
      <family val="2"/>
      <scheme val="minor"/>
    </font>
    <font>
      <b/>
      <sz val="11"/>
      <color theme="1"/>
      <name val="Calibri"/>
      <family val="2"/>
      <scheme val="minor"/>
    </font>
    <font>
      <u/>
      <sz val="16"/>
      <color theme="1"/>
      <name val="Calibri"/>
      <family val="2"/>
      <scheme val="minor"/>
    </font>
    <font>
      <sz val="11"/>
      <name val="Calibri"/>
      <family val="2"/>
      <scheme val="minor"/>
    </font>
  </fonts>
  <fills count="6">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0"/>
        <bgColor indexed="64"/>
      </patternFill>
    </fill>
    <fill>
      <patternFill patternType="solid">
        <fgColor theme="0" tint="-4.9989318521683403E-2"/>
        <bgColor indexed="64"/>
      </patternFill>
    </fill>
  </fills>
  <borders count="42">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02">
    <xf numFmtId="0" fontId="0" fillId="0" borderId="0" xfId="0"/>
    <xf numFmtId="0" fontId="3" fillId="0" borderId="0" xfId="0" applyFont="1" applyAlignment="1"/>
    <xf numFmtId="0" fontId="1" fillId="3" borderId="11" xfId="0" applyFont="1" applyFill="1" applyBorder="1" applyAlignment="1">
      <alignment horizontal="center" vertical="top"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4" borderId="18" xfId="0" applyFill="1" applyBorder="1" applyAlignment="1">
      <alignment horizontal="center" vertical="center"/>
    </xf>
    <xf numFmtId="164" fontId="0" fillId="4" borderId="18" xfId="0" applyNumberFormat="1" applyFill="1" applyBorder="1" applyAlignment="1">
      <alignment horizontal="center" vertical="center"/>
    </xf>
    <xf numFmtId="0" fontId="0" fillId="4" borderId="19" xfId="0" applyFill="1" applyBorder="1" applyAlignment="1">
      <alignment horizontal="center" vertical="center"/>
    </xf>
    <xf numFmtId="164" fontId="0" fillId="4" borderId="19" xfId="0" applyNumberFormat="1" applyFill="1" applyBorder="1" applyAlignment="1">
      <alignment horizontal="center" vertical="center"/>
    </xf>
    <xf numFmtId="0" fontId="0" fillId="4" borderId="20" xfId="0" applyFill="1" applyBorder="1" applyAlignment="1">
      <alignment horizontal="center" vertical="center"/>
    </xf>
    <xf numFmtId="10" fontId="0" fillId="4" borderId="18" xfId="0" applyNumberFormat="1" applyFill="1" applyBorder="1" applyAlignment="1">
      <alignment horizontal="center" vertical="center"/>
    </xf>
    <xf numFmtId="10" fontId="0" fillId="4" borderId="19" xfId="0" applyNumberFormat="1" applyFill="1" applyBorder="1" applyAlignment="1">
      <alignment horizontal="center" vertical="center"/>
    </xf>
    <xf numFmtId="10" fontId="0" fillId="4" borderId="20" xfId="0" applyNumberFormat="1" applyFill="1" applyBorder="1" applyAlignment="1">
      <alignment horizontal="center" vertical="center"/>
    </xf>
    <xf numFmtId="0" fontId="0" fillId="5" borderId="22" xfId="0" applyFill="1" applyBorder="1" applyAlignment="1">
      <alignment horizontal="center" vertical="center"/>
    </xf>
    <xf numFmtId="164" fontId="0" fillId="5" borderId="22" xfId="0" applyNumberFormat="1" applyFill="1" applyBorder="1" applyAlignment="1">
      <alignment horizontal="center" vertical="center"/>
    </xf>
    <xf numFmtId="0" fontId="0" fillId="5" borderId="23" xfId="0" applyFill="1" applyBorder="1" applyAlignment="1">
      <alignment horizontal="center" vertical="center"/>
    </xf>
    <xf numFmtId="164" fontId="0" fillId="5" borderId="23" xfId="0" applyNumberFormat="1" applyFill="1" applyBorder="1" applyAlignment="1">
      <alignment horizontal="center" vertical="center"/>
    </xf>
    <xf numFmtId="0" fontId="0" fillId="5" borderId="24" xfId="0" applyFill="1" applyBorder="1" applyAlignment="1">
      <alignment horizontal="center" vertical="center"/>
    </xf>
    <xf numFmtId="0" fontId="0" fillId="5" borderId="24" xfId="0" applyFill="1" applyBorder="1" applyAlignment="1">
      <alignment horizontal="center" vertical="center" wrapText="1"/>
    </xf>
    <xf numFmtId="10" fontId="0" fillId="5" borderId="22" xfId="0" applyNumberFormat="1" applyFill="1" applyBorder="1" applyAlignment="1">
      <alignment horizontal="center" vertical="center"/>
    </xf>
    <xf numFmtId="10" fontId="0" fillId="5" borderId="23" xfId="0" applyNumberFormat="1" applyFill="1" applyBorder="1" applyAlignment="1">
      <alignment horizontal="center" vertical="center"/>
    </xf>
    <xf numFmtId="10" fontId="0" fillId="5" borderId="24" xfId="0" applyNumberFormat="1" applyFill="1" applyBorder="1" applyAlignment="1">
      <alignment horizontal="center" vertical="center"/>
    </xf>
    <xf numFmtId="0" fontId="0" fillId="4" borderId="22" xfId="0" applyFill="1" applyBorder="1" applyAlignment="1">
      <alignment horizontal="center" vertical="center"/>
    </xf>
    <xf numFmtId="164" fontId="0" fillId="4" borderId="22" xfId="0" applyNumberFormat="1" applyFill="1" applyBorder="1" applyAlignment="1">
      <alignment horizontal="center" vertical="center"/>
    </xf>
    <xf numFmtId="0" fontId="0" fillId="4" borderId="23" xfId="0" applyFill="1" applyBorder="1" applyAlignment="1">
      <alignment horizontal="center" vertical="center" wrapText="1"/>
    </xf>
    <xf numFmtId="164" fontId="0" fillId="4" borderId="23" xfId="0" applyNumberFormat="1" applyFill="1" applyBorder="1" applyAlignment="1">
      <alignment horizontal="center" vertical="center"/>
    </xf>
    <xf numFmtId="0" fontId="0" fillId="4" borderId="24" xfId="0" applyFill="1" applyBorder="1" applyAlignment="1">
      <alignment horizontal="center" vertical="center"/>
    </xf>
    <xf numFmtId="0" fontId="0" fillId="4" borderId="23" xfId="0" applyFill="1" applyBorder="1" applyAlignment="1">
      <alignment horizontal="center" vertical="center"/>
    </xf>
    <xf numFmtId="0" fontId="0" fillId="4" borderId="24" xfId="0" applyFill="1" applyBorder="1" applyAlignment="1">
      <alignment horizontal="center" vertical="center" wrapText="1"/>
    </xf>
    <xf numFmtId="10" fontId="0" fillId="4" borderId="22" xfId="0" applyNumberFormat="1" applyFill="1" applyBorder="1" applyAlignment="1">
      <alignment horizontal="center" vertical="center"/>
    </xf>
    <xf numFmtId="10" fontId="0" fillId="4" borderId="23" xfId="0" applyNumberFormat="1" applyFill="1" applyBorder="1" applyAlignment="1">
      <alignment horizontal="center" vertical="center"/>
    </xf>
    <xf numFmtId="10" fontId="0" fillId="4" borderId="24" xfId="0" applyNumberFormat="1" applyFill="1" applyBorder="1" applyAlignment="1">
      <alignment horizontal="center" vertical="center"/>
    </xf>
    <xf numFmtId="0" fontId="0" fillId="5" borderId="22" xfId="0" applyFill="1" applyBorder="1" applyAlignment="1">
      <alignment horizontal="center" vertical="center" wrapText="1"/>
    </xf>
    <xf numFmtId="0" fontId="0" fillId="5" borderId="23" xfId="0" applyFill="1" applyBorder="1" applyAlignment="1">
      <alignment horizontal="center" vertical="center" wrapText="1"/>
    </xf>
    <xf numFmtId="164" fontId="0" fillId="5" borderId="23" xfId="0" applyNumberFormat="1" applyFill="1" applyBorder="1" applyAlignment="1">
      <alignment horizontal="center" vertical="center" wrapText="1"/>
    </xf>
    <xf numFmtId="0" fontId="4" fillId="5" borderId="23"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164" fontId="4" fillId="4" borderId="23" xfId="0" applyNumberFormat="1" applyFont="1" applyFill="1" applyBorder="1" applyAlignment="1">
      <alignment horizontal="center" vertical="center"/>
    </xf>
    <xf numFmtId="0" fontId="4" fillId="4" borderId="24" xfId="0" applyFont="1" applyFill="1" applyBorder="1" applyAlignment="1">
      <alignment horizontal="center" vertical="center"/>
    </xf>
    <xf numFmtId="10" fontId="4" fillId="4" borderId="22" xfId="0" applyNumberFormat="1" applyFont="1" applyFill="1" applyBorder="1" applyAlignment="1">
      <alignment horizontal="center" vertical="center"/>
    </xf>
    <xf numFmtId="10" fontId="4" fillId="4" borderId="23" xfId="0" applyNumberFormat="1" applyFont="1" applyFill="1" applyBorder="1" applyAlignment="1">
      <alignment horizontal="center" vertical="center"/>
    </xf>
    <xf numFmtId="0" fontId="4" fillId="5" borderId="22" xfId="0" applyFont="1" applyFill="1" applyBorder="1" applyAlignment="1">
      <alignment horizontal="center" vertical="center"/>
    </xf>
    <xf numFmtId="0" fontId="4" fillId="5" borderId="24" xfId="0" applyFont="1" applyFill="1" applyBorder="1" applyAlignment="1">
      <alignment horizontal="center" vertical="center"/>
    </xf>
    <xf numFmtId="10" fontId="4" fillId="5" borderId="22" xfId="0" applyNumberFormat="1" applyFont="1" applyFill="1" applyBorder="1" applyAlignment="1">
      <alignment horizontal="center" vertical="center"/>
    </xf>
    <xf numFmtId="10" fontId="4" fillId="5" borderId="23" xfId="0" applyNumberFormat="1" applyFont="1" applyFill="1" applyBorder="1" applyAlignment="1">
      <alignment horizontal="center" vertical="center"/>
    </xf>
    <xf numFmtId="0" fontId="0" fillId="5" borderId="11" xfId="0" applyFill="1" applyBorder="1" applyAlignment="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10" fontId="4" fillId="5" borderId="11" xfId="0" applyNumberFormat="1" applyFont="1" applyFill="1" applyBorder="1" applyAlignment="1">
      <alignment horizontal="center" vertical="center"/>
    </xf>
    <xf numFmtId="10" fontId="4" fillId="5" borderId="12" xfId="0" applyNumberFormat="1" applyFont="1" applyFill="1" applyBorder="1" applyAlignment="1">
      <alignment horizontal="center" vertical="center"/>
    </xf>
    <xf numFmtId="10" fontId="0" fillId="5" borderId="13" xfId="0" applyNumberFormat="1" applyFill="1" applyBorder="1" applyAlignment="1">
      <alignment horizontal="center" vertical="center"/>
    </xf>
    <xf numFmtId="0" fontId="0" fillId="0" borderId="0" xfId="0" applyBorder="1" applyAlignment="1">
      <alignment horizontal="left"/>
    </xf>
    <xf numFmtId="0" fontId="0" fillId="0" borderId="36" xfId="0" applyBorder="1"/>
    <xf numFmtId="0" fontId="0" fillId="0" borderId="37" xfId="0" applyBorder="1"/>
    <xf numFmtId="0" fontId="0" fillId="0" borderId="38" xfId="0" applyBorder="1"/>
    <xf numFmtId="0" fontId="0" fillId="0" borderId="39"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40" xfId="0" applyBorder="1" applyAlignment="1">
      <alignment horizontal="left" vertical="top" wrapText="1"/>
    </xf>
    <xf numFmtId="0" fontId="0" fillId="0" borderId="0" xfId="0" applyBorder="1" applyAlignment="1">
      <alignment horizontal="left" vertical="top" wrapText="1"/>
    </xf>
    <xf numFmtId="0" fontId="0" fillId="0" borderId="29" xfId="0" applyBorder="1" applyAlignment="1">
      <alignment horizontal="left" vertical="top" wrapText="1"/>
    </xf>
    <xf numFmtId="0" fontId="0" fillId="0" borderId="41"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1" fillId="2" borderId="21" xfId="0" applyFont="1" applyFill="1" applyBorder="1" applyAlignment="1">
      <alignment horizontal="center" vertical="center" wrapText="1"/>
    </xf>
    <xf numFmtId="0" fontId="1" fillId="2" borderId="21" xfId="0" applyFont="1" applyFill="1" applyBorder="1" applyAlignment="1">
      <alignment horizontal="center" vertical="center"/>
    </xf>
    <xf numFmtId="0" fontId="1" fillId="2" borderId="9" xfId="0" applyFont="1"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3" fillId="0" borderId="0" xfId="0" applyFont="1" applyAlignment="1">
      <alignment horizontal="left"/>
    </xf>
    <xf numFmtId="0" fontId="0" fillId="0" borderId="36" xfId="0" applyBorder="1" applyAlignment="1">
      <alignment horizontal="left"/>
    </xf>
    <xf numFmtId="0" fontId="0" fillId="0" borderId="37" xfId="0" applyBorder="1" applyAlignment="1">
      <alignment horizontal="left"/>
    </xf>
    <xf numFmtId="0" fontId="0" fillId="0" borderId="38" xfId="0" applyBorder="1" applyAlignment="1">
      <alignment horizontal="left"/>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1" fillId="3" borderId="7"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1" fillId="2" borderId="1"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3" borderId="6" xfId="0" applyFont="1" applyFill="1" applyBorder="1" applyAlignment="1">
      <alignment horizontal="center" vertical="center" wrapText="1"/>
    </xf>
    <xf numFmtId="0" fontId="1" fillId="3" borderId="1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2:S32"/>
  <sheetViews>
    <sheetView showGridLines="0" tabSelected="1" zoomScale="90" zoomScaleNormal="90" workbookViewId="0">
      <selection activeCell="A2" sqref="A2"/>
    </sheetView>
  </sheetViews>
  <sheetFormatPr defaultRowHeight="15"/>
  <cols>
    <col min="2" max="2" width="18.7109375" customWidth="1"/>
    <col min="3" max="3" width="13.85546875" bestFit="1" customWidth="1"/>
    <col min="5" max="5" width="10.28515625" bestFit="1" customWidth="1"/>
    <col min="7" max="7" width="10.28515625" bestFit="1" customWidth="1"/>
    <col min="9" max="9" width="10.28515625" bestFit="1" customWidth="1"/>
    <col min="11" max="11" width="13" bestFit="1" customWidth="1"/>
    <col min="13" max="13" width="13" bestFit="1" customWidth="1"/>
    <col min="15" max="15" width="13" bestFit="1" customWidth="1"/>
    <col min="16" max="16" width="19.7109375" customWidth="1"/>
    <col min="17" max="19" width="18.140625" customWidth="1"/>
  </cols>
  <sheetData>
    <row r="2" spans="2:19" ht="21">
      <c r="B2" s="79" t="s">
        <v>0</v>
      </c>
      <c r="C2" s="79"/>
      <c r="D2" s="1"/>
      <c r="E2" s="1"/>
      <c r="F2" s="1"/>
      <c r="G2" s="1"/>
      <c r="H2" s="1"/>
      <c r="I2" s="1"/>
      <c r="J2" s="1"/>
      <c r="K2" s="1"/>
      <c r="L2" s="1"/>
    </row>
    <row r="3" spans="2:19" ht="15.75" thickBot="1"/>
    <row r="4" spans="2:19">
      <c r="B4" s="94" t="s">
        <v>1</v>
      </c>
      <c r="C4" s="95" t="s">
        <v>2</v>
      </c>
      <c r="D4" s="97" t="s">
        <v>3</v>
      </c>
      <c r="E4" s="98"/>
      <c r="F4" s="98"/>
      <c r="G4" s="98"/>
      <c r="H4" s="98"/>
      <c r="I4" s="99"/>
      <c r="J4" s="97" t="s">
        <v>4</v>
      </c>
      <c r="K4" s="98"/>
      <c r="L4" s="98"/>
      <c r="M4" s="98"/>
      <c r="N4" s="98"/>
      <c r="O4" s="99"/>
      <c r="P4" s="100" t="s">
        <v>5</v>
      </c>
      <c r="Q4" s="86" t="s">
        <v>6</v>
      </c>
      <c r="R4" s="86" t="s">
        <v>7</v>
      </c>
      <c r="S4" s="88" t="s">
        <v>8</v>
      </c>
    </row>
    <row r="5" spans="2:19" ht="45.75" thickBot="1">
      <c r="B5" s="69"/>
      <c r="C5" s="96"/>
      <c r="D5" s="2" t="s">
        <v>9</v>
      </c>
      <c r="E5" s="3" t="s">
        <v>10</v>
      </c>
      <c r="F5" s="3" t="s">
        <v>11</v>
      </c>
      <c r="G5" s="3" t="s">
        <v>10</v>
      </c>
      <c r="H5" s="3" t="s">
        <v>12</v>
      </c>
      <c r="I5" s="4" t="s">
        <v>10</v>
      </c>
      <c r="J5" s="5" t="s">
        <v>9</v>
      </c>
      <c r="K5" s="3" t="s">
        <v>10</v>
      </c>
      <c r="L5" s="3" t="s">
        <v>11</v>
      </c>
      <c r="M5" s="3" t="s">
        <v>10</v>
      </c>
      <c r="N5" s="3" t="s">
        <v>12</v>
      </c>
      <c r="O5" s="4" t="s">
        <v>10</v>
      </c>
      <c r="P5" s="101"/>
      <c r="Q5" s="87"/>
      <c r="R5" s="87"/>
      <c r="S5" s="89"/>
    </row>
    <row r="6" spans="2:19">
      <c r="B6" s="90" t="s">
        <v>13</v>
      </c>
      <c r="C6" s="6" t="s">
        <v>14</v>
      </c>
      <c r="D6" s="7">
        <v>134.95115000000004</v>
      </c>
      <c r="E6" s="8" t="s">
        <v>15</v>
      </c>
      <c r="F6" s="9">
        <v>134.82336666666669</v>
      </c>
      <c r="G6" s="8" t="s">
        <v>15</v>
      </c>
      <c r="H6" s="9">
        <v>132.25069333333332</v>
      </c>
      <c r="I6" s="10" t="s">
        <v>15</v>
      </c>
      <c r="J6" s="7">
        <v>134.2220916666667</v>
      </c>
      <c r="K6" s="8" t="s">
        <v>15</v>
      </c>
      <c r="L6" s="9">
        <v>134.0922666666668</v>
      </c>
      <c r="M6" s="8" t="s">
        <v>15</v>
      </c>
      <c r="N6" s="9">
        <v>131.6572433333333</v>
      </c>
      <c r="O6" s="10" t="s">
        <v>15</v>
      </c>
      <c r="P6" s="11">
        <f>(D6-F6)/D6</f>
        <v>9.4688584227221948E-4</v>
      </c>
      <c r="Q6" s="12">
        <f>(J6-L6)/J6</f>
        <v>9.6724017922705774E-4</v>
      </c>
      <c r="R6" s="12">
        <f t="shared" ref="R6:R10" si="0">(D6-H6)/H6</f>
        <v>2.0419225023344992E-2</v>
      </c>
      <c r="S6" s="13">
        <f t="shared" ref="S6:S10" si="1">(J6-N6)/N6</f>
        <v>1.9481255025518424E-2</v>
      </c>
    </row>
    <row r="7" spans="2:19">
      <c r="B7" s="68"/>
      <c r="C7" s="14" t="s">
        <v>16</v>
      </c>
      <c r="D7" s="15">
        <v>135.64046666666655</v>
      </c>
      <c r="E7" s="16" t="s">
        <v>15</v>
      </c>
      <c r="F7" s="17">
        <v>135.63903333333334</v>
      </c>
      <c r="G7" s="16" t="s">
        <v>15</v>
      </c>
      <c r="H7" s="17">
        <v>93.413336666666581</v>
      </c>
      <c r="I7" s="18" t="s">
        <v>17</v>
      </c>
      <c r="J7" s="15">
        <v>135.45378333333318</v>
      </c>
      <c r="K7" s="16" t="s">
        <v>15</v>
      </c>
      <c r="L7" s="17">
        <v>135.31974999999994</v>
      </c>
      <c r="M7" s="16" t="s">
        <v>15</v>
      </c>
      <c r="N7" s="17">
        <v>156.52081166666665</v>
      </c>
      <c r="O7" s="19" t="s">
        <v>18</v>
      </c>
      <c r="P7" s="20">
        <f t="shared" ref="P7:P9" si="2">(D7-F7)/D7</f>
        <v>1.0567151296616885E-5</v>
      </c>
      <c r="Q7" s="21">
        <f t="shared" ref="Q7:Q10" si="3">(J7-L7)/J7</f>
        <v>9.8951339737331418E-4</v>
      </c>
      <c r="R7" s="21">
        <f t="shared" si="0"/>
        <v>0.45204605152561922</v>
      </c>
      <c r="S7" s="22">
        <f t="shared" si="1"/>
        <v>-0.13459570078258157</v>
      </c>
    </row>
    <row r="8" spans="2:19">
      <c r="B8" s="67" t="s">
        <v>19</v>
      </c>
      <c r="C8" s="23" t="s">
        <v>14</v>
      </c>
      <c r="D8" s="24">
        <v>312.28108333333336</v>
      </c>
      <c r="E8" s="25" t="s">
        <v>15</v>
      </c>
      <c r="F8" s="26">
        <v>312.90796666666694</v>
      </c>
      <c r="G8" s="25" t="s">
        <v>15</v>
      </c>
      <c r="H8" s="26">
        <v>169.7396500000001</v>
      </c>
      <c r="I8" s="27" t="s">
        <v>15</v>
      </c>
      <c r="J8" s="24">
        <v>426.15271666666627</v>
      </c>
      <c r="K8" s="28" t="s">
        <v>18</v>
      </c>
      <c r="L8" s="26">
        <v>426.87163333333314</v>
      </c>
      <c r="M8" s="25" t="s">
        <v>18</v>
      </c>
      <c r="N8" s="26">
        <v>424.71773333333317</v>
      </c>
      <c r="O8" s="29" t="s">
        <v>18</v>
      </c>
      <c r="P8" s="30">
        <f t="shared" si="2"/>
        <v>-2.007432940356609E-3</v>
      </c>
      <c r="Q8" s="31">
        <f t="shared" si="3"/>
        <v>-1.686993039232935E-3</v>
      </c>
      <c r="R8" s="31">
        <f t="shared" si="0"/>
        <v>0.8397650951520943</v>
      </c>
      <c r="S8" s="32">
        <f t="shared" si="1"/>
        <v>3.3786753429644739E-3</v>
      </c>
    </row>
    <row r="9" spans="2:19">
      <c r="B9" s="68"/>
      <c r="C9" s="14" t="s">
        <v>16</v>
      </c>
      <c r="D9" s="33">
        <v>311.7</v>
      </c>
      <c r="E9" s="34" t="s">
        <v>15</v>
      </c>
      <c r="F9" s="34">
        <v>314.7</v>
      </c>
      <c r="G9" s="34" t="s">
        <v>15</v>
      </c>
      <c r="H9" s="17">
        <v>167.54898500000016</v>
      </c>
      <c r="I9" s="18" t="s">
        <v>15</v>
      </c>
      <c r="J9" s="33">
        <v>425.2</v>
      </c>
      <c r="K9" s="34" t="s">
        <v>18</v>
      </c>
      <c r="L9" s="35">
        <v>413</v>
      </c>
      <c r="M9" s="34" t="s">
        <v>18</v>
      </c>
      <c r="N9" s="17">
        <v>424.4692166666668</v>
      </c>
      <c r="O9" s="19" t="s">
        <v>18</v>
      </c>
      <c r="P9" s="20">
        <f t="shared" si="2"/>
        <v>-9.6246390760346499E-3</v>
      </c>
      <c r="Q9" s="21">
        <f t="shared" si="3"/>
        <v>2.8692380056443999E-2</v>
      </c>
      <c r="R9" s="21">
        <f t="shared" si="0"/>
        <v>0.86035146676656793</v>
      </c>
      <c r="S9" s="22">
        <f t="shared" si="1"/>
        <v>1.7216403560945922E-3</v>
      </c>
    </row>
    <row r="10" spans="2:19" ht="15" customHeight="1">
      <c r="B10" s="67" t="s">
        <v>34</v>
      </c>
      <c r="C10" s="23" t="s">
        <v>14</v>
      </c>
      <c r="D10" s="24">
        <v>88.2248083333333</v>
      </c>
      <c r="E10" s="25" t="s">
        <v>20</v>
      </c>
      <c r="F10" s="26">
        <v>89.111758333333341</v>
      </c>
      <c r="G10" s="25" t="s">
        <v>20</v>
      </c>
      <c r="H10" s="26">
        <v>112.35003833333336</v>
      </c>
      <c r="I10" s="29" t="s">
        <v>20</v>
      </c>
      <c r="J10" s="24">
        <v>95.762661666666688</v>
      </c>
      <c r="K10" s="25" t="s">
        <v>21</v>
      </c>
      <c r="L10" s="26">
        <v>95.717801666666659</v>
      </c>
      <c r="M10" s="25" t="s">
        <v>21</v>
      </c>
      <c r="N10" s="26">
        <v>111.34253</v>
      </c>
      <c r="O10" s="29" t="s">
        <v>21</v>
      </c>
      <c r="P10" s="30">
        <f>(D10-F10)/D10</f>
        <v>-1.0053294722374952E-2</v>
      </c>
      <c r="Q10" s="31">
        <f t="shared" si="3"/>
        <v>4.6844980307855528E-4</v>
      </c>
      <c r="R10" s="31">
        <f t="shared" si="0"/>
        <v>-0.214732726022064</v>
      </c>
      <c r="S10" s="32">
        <f t="shared" si="1"/>
        <v>-0.13992737845397718</v>
      </c>
    </row>
    <row r="11" spans="2:19" ht="15" customHeight="1">
      <c r="B11" s="68"/>
      <c r="C11" s="14" t="s">
        <v>16</v>
      </c>
      <c r="D11" s="33">
        <v>88.7</v>
      </c>
      <c r="E11" s="34" t="s">
        <v>20</v>
      </c>
      <c r="F11" s="17">
        <v>91.633848333333404</v>
      </c>
      <c r="G11" s="16" t="s">
        <v>20</v>
      </c>
      <c r="H11" s="17">
        <v>110.20485833333329</v>
      </c>
      <c r="I11" s="18" t="s">
        <v>20</v>
      </c>
      <c r="J11" s="15">
        <v>95.282121666666626</v>
      </c>
      <c r="K11" s="34" t="s">
        <v>21</v>
      </c>
      <c r="L11" s="17">
        <v>96.806670000000011</v>
      </c>
      <c r="M11" s="34" t="s">
        <v>21</v>
      </c>
      <c r="N11" s="17">
        <v>110.31712333333327</v>
      </c>
      <c r="O11" s="19" t="s">
        <v>21</v>
      </c>
      <c r="P11" s="20">
        <f>(D11-F11)/D11</f>
        <v>-3.3076080420895167E-2</v>
      </c>
      <c r="Q11" s="21">
        <f>(J11-L11)/J11</f>
        <v>-1.600036089316776E-2</v>
      </c>
      <c r="R11" s="21">
        <f>(D11-H11)/H11</f>
        <v>-0.19513530218684366</v>
      </c>
      <c r="S11" s="22">
        <f>(J11-N11)/N11</f>
        <v>-0.13628892063507686</v>
      </c>
    </row>
    <row r="12" spans="2:19">
      <c r="B12" s="67" t="s">
        <v>22</v>
      </c>
      <c r="C12" s="23" t="s">
        <v>16</v>
      </c>
      <c r="D12" s="23">
        <v>138.36000000000001</v>
      </c>
      <c r="E12" s="28" t="s">
        <v>17</v>
      </c>
      <c r="F12" s="28">
        <v>138.43</v>
      </c>
      <c r="G12" s="28" t="s">
        <v>17</v>
      </c>
      <c r="H12" s="26">
        <v>111.06</v>
      </c>
      <c r="I12" s="27" t="s">
        <v>17</v>
      </c>
      <c r="J12" s="70" t="s">
        <v>23</v>
      </c>
      <c r="K12" s="71"/>
      <c r="L12" s="71"/>
      <c r="M12" s="72"/>
      <c r="N12" s="28">
        <v>140.34</v>
      </c>
      <c r="O12" s="27" t="s">
        <v>24</v>
      </c>
      <c r="P12" s="30">
        <f>(D12-F12)/D12</f>
        <v>-5.0592656837231261E-4</v>
      </c>
      <c r="Q12" s="31" t="s">
        <v>25</v>
      </c>
      <c r="R12" s="31">
        <f t="shared" ref="R12:R16" si="4">(D12-H12)/H12</f>
        <v>0.24581307401404656</v>
      </c>
      <c r="S12" s="32" t="s">
        <v>25</v>
      </c>
    </row>
    <row r="13" spans="2:19">
      <c r="B13" s="68"/>
      <c r="C13" s="14" t="s">
        <v>14</v>
      </c>
      <c r="D13" s="14">
        <v>138.54</v>
      </c>
      <c r="E13" s="16" t="s">
        <v>17</v>
      </c>
      <c r="F13" s="36" t="s">
        <v>26</v>
      </c>
      <c r="G13" s="16" t="s">
        <v>17</v>
      </c>
      <c r="H13" s="16">
        <v>112.14</v>
      </c>
      <c r="I13" s="18" t="s">
        <v>17</v>
      </c>
      <c r="J13" s="73"/>
      <c r="K13" s="74"/>
      <c r="L13" s="74"/>
      <c r="M13" s="75"/>
      <c r="N13" s="16">
        <v>141.86000000000001</v>
      </c>
      <c r="O13" s="18" t="s">
        <v>24</v>
      </c>
      <c r="P13" s="20" t="s">
        <v>25</v>
      </c>
      <c r="Q13" s="21" t="s">
        <v>25</v>
      </c>
      <c r="R13" s="21">
        <f t="shared" si="4"/>
        <v>0.23542001070090951</v>
      </c>
      <c r="S13" s="22" t="s">
        <v>25</v>
      </c>
    </row>
    <row r="14" spans="2:19">
      <c r="B14" s="68"/>
      <c r="C14" s="23" t="s">
        <v>27</v>
      </c>
      <c r="D14" s="37">
        <v>138.36000000000001</v>
      </c>
      <c r="E14" s="38" t="s">
        <v>17</v>
      </c>
      <c r="F14" s="38">
        <v>138.13999999999999</v>
      </c>
      <c r="G14" s="38" t="s">
        <v>17</v>
      </c>
      <c r="H14" s="39">
        <v>111.06</v>
      </c>
      <c r="I14" s="40" t="s">
        <v>17</v>
      </c>
      <c r="J14" s="91"/>
      <c r="K14" s="92"/>
      <c r="L14" s="92"/>
      <c r="M14" s="93"/>
      <c r="N14" s="38">
        <v>140.34</v>
      </c>
      <c r="O14" s="40" t="s">
        <v>24</v>
      </c>
      <c r="P14" s="41">
        <f t="shared" ref="P14:P16" si="5">(D14-F14)/D14</f>
        <v>1.5900549291704776E-3</v>
      </c>
      <c r="Q14" s="42" t="s">
        <v>25</v>
      </c>
      <c r="R14" s="42">
        <f t="shared" si="4"/>
        <v>0.24581307401404656</v>
      </c>
      <c r="S14" s="32" t="s">
        <v>25</v>
      </c>
    </row>
    <row r="15" spans="2:19">
      <c r="B15" s="67" t="s">
        <v>28</v>
      </c>
      <c r="C15" s="14" t="s">
        <v>16</v>
      </c>
      <c r="D15" s="43">
        <v>364.8</v>
      </c>
      <c r="E15" s="36" t="s">
        <v>17</v>
      </c>
      <c r="F15" s="36">
        <v>365.7</v>
      </c>
      <c r="G15" s="36" t="s">
        <v>17</v>
      </c>
      <c r="H15" s="36">
        <v>210.48</v>
      </c>
      <c r="I15" s="44" t="s">
        <v>17</v>
      </c>
      <c r="J15" s="70" t="s">
        <v>23</v>
      </c>
      <c r="K15" s="71"/>
      <c r="L15" s="71"/>
      <c r="M15" s="72"/>
      <c r="N15" s="36">
        <v>395.96</v>
      </c>
      <c r="O15" s="44" t="s">
        <v>24</v>
      </c>
      <c r="P15" s="45">
        <f t="shared" si="5"/>
        <v>-2.4671052631578321E-3</v>
      </c>
      <c r="Q15" s="46" t="s">
        <v>25</v>
      </c>
      <c r="R15" s="46">
        <f t="shared" si="4"/>
        <v>0.73318129988597502</v>
      </c>
      <c r="S15" s="22" t="s">
        <v>25</v>
      </c>
    </row>
    <row r="16" spans="2:19">
      <c r="B16" s="68"/>
      <c r="C16" s="23" t="s">
        <v>14</v>
      </c>
      <c r="D16" s="37">
        <v>364.8</v>
      </c>
      <c r="E16" s="38" t="s">
        <v>17</v>
      </c>
      <c r="F16" s="38">
        <v>366.9</v>
      </c>
      <c r="G16" s="38" t="s">
        <v>17</v>
      </c>
      <c r="H16" s="38">
        <f>35.61*6</f>
        <v>213.66</v>
      </c>
      <c r="I16" s="40" t="s">
        <v>17</v>
      </c>
      <c r="J16" s="73"/>
      <c r="K16" s="74"/>
      <c r="L16" s="74"/>
      <c r="M16" s="75"/>
      <c r="N16" s="38">
        <v>398.22</v>
      </c>
      <c r="O16" s="40" t="s">
        <v>24</v>
      </c>
      <c r="P16" s="41">
        <f t="shared" si="5"/>
        <v>-5.7565789473683271E-3</v>
      </c>
      <c r="Q16" s="42" t="s">
        <v>25</v>
      </c>
      <c r="R16" s="42">
        <f t="shared" si="4"/>
        <v>0.70738556585228873</v>
      </c>
      <c r="S16" s="32" t="s">
        <v>25</v>
      </c>
    </row>
    <row r="17" spans="2:19" ht="15.75" thickBot="1">
      <c r="B17" s="69"/>
      <c r="C17" s="47" t="s">
        <v>27</v>
      </c>
      <c r="D17" s="48">
        <v>364.8</v>
      </c>
      <c r="E17" s="49" t="s">
        <v>17</v>
      </c>
      <c r="F17" s="49">
        <v>367.6</v>
      </c>
      <c r="G17" s="49" t="s">
        <v>17</v>
      </c>
      <c r="H17" s="49">
        <v>210.48</v>
      </c>
      <c r="I17" s="50" t="s">
        <v>17</v>
      </c>
      <c r="J17" s="76"/>
      <c r="K17" s="77"/>
      <c r="L17" s="77"/>
      <c r="M17" s="78"/>
      <c r="N17" s="49">
        <v>395.96</v>
      </c>
      <c r="O17" s="50" t="s">
        <v>24</v>
      </c>
      <c r="P17" s="51">
        <f>(D17-F17)/D17</f>
        <v>-7.6754385964912589E-3</v>
      </c>
      <c r="Q17" s="52" t="s">
        <v>25</v>
      </c>
      <c r="R17" s="52">
        <f>(D17-H17)/H17</f>
        <v>0.73318129988597502</v>
      </c>
      <c r="S17" s="53" t="s">
        <v>25</v>
      </c>
    </row>
    <row r="19" spans="2:19">
      <c r="B19" s="80" t="s">
        <v>29</v>
      </c>
      <c r="C19" s="81"/>
      <c r="D19" s="81"/>
      <c r="E19" s="81"/>
      <c r="F19" s="81"/>
      <c r="G19" s="81"/>
      <c r="H19" s="81"/>
      <c r="I19" s="81"/>
      <c r="J19" s="81"/>
      <c r="K19" s="81"/>
      <c r="L19" s="81"/>
      <c r="M19" s="81"/>
      <c r="N19" s="81"/>
      <c r="O19" s="81"/>
      <c r="P19" s="81"/>
      <c r="Q19" s="82"/>
    </row>
    <row r="21" spans="2:19">
      <c r="B21" s="80" t="s">
        <v>30</v>
      </c>
      <c r="C21" s="81"/>
      <c r="D21" s="81"/>
      <c r="E21" s="81"/>
      <c r="F21" s="81"/>
      <c r="G21" s="81"/>
      <c r="H21" s="81"/>
      <c r="I21" s="81"/>
      <c r="J21" s="82"/>
    </row>
    <row r="22" spans="2:19">
      <c r="B22" s="54"/>
      <c r="C22" s="54"/>
      <c r="D22" s="54"/>
      <c r="E22" s="54"/>
      <c r="F22" s="54"/>
      <c r="G22" s="54"/>
      <c r="H22" s="54"/>
      <c r="I22" s="54"/>
      <c r="J22" s="54"/>
    </row>
    <row r="23" spans="2:19">
      <c r="B23" s="83" t="s">
        <v>31</v>
      </c>
      <c r="C23" s="84"/>
      <c r="D23" s="84"/>
      <c r="E23" s="84"/>
      <c r="F23" s="84"/>
      <c r="G23" s="84"/>
      <c r="H23" s="85"/>
    </row>
    <row r="25" spans="2:19">
      <c r="B25" s="55" t="s">
        <v>32</v>
      </c>
      <c r="C25" s="56"/>
      <c r="D25" s="56"/>
      <c r="E25" s="56"/>
      <c r="F25" s="56"/>
      <c r="G25" s="56"/>
      <c r="H25" s="56"/>
      <c r="I25" s="57"/>
    </row>
    <row r="27" spans="2:19">
      <c r="B27" s="58" t="s">
        <v>33</v>
      </c>
      <c r="C27" s="59"/>
      <c r="D27" s="59"/>
      <c r="E27" s="59"/>
      <c r="F27" s="59"/>
      <c r="G27" s="59"/>
      <c r="H27" s="59"/>
      <c r="I27" s="59"/>
      <c r="J27" s="59"/>
      <c r="K27" s="60"/>
    </row>
    <row r="28" spans="2:19">
      <c r="B28" s="61"/>
      <c r="C28" s="62"/>
      <c r="D28" s="62"/>
      <c r="E28" s="62"/>
      <c r="F28" s="62"/>
      <c r="G28" s="62"/>
      <c r="H28" s="62"/>
      <c r="I28" s="62"/>
      <c r="J28" s="62"/>
      <c r="K28" s="63"/>
    </row>
    <row r="29" spans="2:19">
      <c r="B29" s="61"/>
      <c r="C29" s="62"/>
      <c r="D29" s="62"/>
      <c r="E29" s="62"/>
      <c r="F29" s="62"/>
      <c r="G29" s="62"/>
      <c r="H29" s="62"/>
      <c r="I29" s="62"/>
      <c r="J29" s="62"/>
      <c r="K29" s="63"/>
    </row>
    <row r="30" spans="2:19">
      <c r="B30" s="61"/>
      <c r="C30" s="62"/>
      <c r="D30" s="62"/>
      <c r="E30" s="62"/>
      <c r="F30" s="62"/>
      <c r="G30" s="62"/>
      <c r="H30" s="62"/>
      <c r="I30" s="62"/>
      <c r="J30" s="62"/>
      <c r="K30" s="63"/>
    </row>
    <row r="31" spans="2:19">
      <c r="B31" s="61"/>
      <c r="C31" s="62"/>
      <c r="D31" s="62"/>
      <c r="E31" s="62"/>
      <c r="F31" s="62"/>
      <c r="G31" s="62"/>
      <c r="H31" s="62"/>
      <c r="I31" s="62"/>
      <c r="J31" s="62"/>
      <c r="K31" s="63"/>
    </row>
    <row r="32" spans="2:19">
      <c r="B32" s="64"/>
      <c r="C32" s="65"/>
      <c r="D32" s="65"/>
      <c r="E32" s="65"/>
      <c r="F32" s="65"/>
      <c r="G32" s="65"/>
      <c r="H32" s="65"/>
      <c r="I32" s="65"/>
      <c r="J32" s="65"/>
      <c r="K32" s="66"/>
    </row>
  </sheetData>
  <mergeCells count="20">
    <mergeCell ref="R4:R5"/>
    <mergeCell ref="S4:S5"/>
    <mergeCell ref="B6:B7"/>
    <mergeCell ref="B8:B9"/>
    <mergeCell ref="B10:B11"/>
    <mergeCell ref="B4:B5"/>
    <mergeCell ref="C4:C5"/>
    <mergeCell ref="D4:I4"/>
    <mergeCell ref="J4:O4"/>
    <mergeCell ref="P4:P5"/>
    <mergeCell ref="Q4:Q5"/>
    <mergeCell ref="B27:K32"/>
    <mergeCell ref="B15:B17"/>
    <mergeCell ref="J15:M17"/>
    <mergeCell ref="B2:C2"/>
    <mergeCell ref="B19:Q19"/>
    <mergeCell ref="B21:J21"/>
    <mergeCell ref="B23:H23"/>
    <mergeCell ref="B12:B14"/>
    <mergeCell ref="J12:M1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Navigant Consulting,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Yoder_2</dc:creator>
  <cp:lastModifiedBy>Chris Yoder_2</cp:lastModifiedBy>
  <dcterms:created xsi:type="dcterms:W3CDTF">2012-03-08T21:30:27Z</dcterms:created>
  <dcterms:modified xsi:type="dcterms:W3CDTF">2012-03-26T19:41:56Z</dcterms:modified>
</cp:coreProperties>
</file>