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workbookPassword="CACC" lockStructure="1"/>
  <bookViews>
    <workbookView xWindow="10245" yWindow="105" windowWidth="10290" windowHeight="7545" tabRatio="604"/>
  </bookViews>
  <sheets>
    <sheet name="Instructions" sheetId="25" r:id="rId1"/>
    <sheet name="General Info &amp; Test Results" sheetId="1" r:id="rId2"/>
    <sheet name="Setup &amp; Instrumentation" sheetId="27" r:id="rId3"/>
    <sheet name="Test Conditions" sheetId="6" r:id="rId4"/>
    <sheet name="Photos" sheetId="16" r:id="rId5"/>
    <sheet name="Test Data Inputs &amp; Calculations" sheetId="31" r:id="rId6"/>
    <sheet name="Comments" sheetId="29" r:id="rId7"/>
    <sheet name="Report Sign-Off Block" sheetId="24" r:id="rId8"/>
    <sheet name="Drop-Downs" sheetId="15" r:id="rId9"/>
    <sheet name="Version Control" sheetId="23" r:id="rId10"/>
  </sheets>
  <definedNames>
    <definedName name="Container_Type">'Test Conditions'!$D$16</definedName>
    <definedName name="Daily_Energy_Consumption">'Test Data Inputs &amp; Calculations'!$E$37</definedName>
    <definedName name="DD_Container_Type">'Drop-Downs'!$H$11:$H$13</definedName>
    <definedName name="DD_Indoor_Use_Y_N">'Drop-Downs'!$F$11:$F$12</definedName>
    <definedName name="DD_Low_Power_Mode_Type">'Drop-Downs'!$J$11:$J$14</definedName>
    <definedName name="DD_Photos_Y_N">'Drop-Downs'!$B$11:$B$12</definedName>
    <definedName name="DD_Product_Class">'Drop-Downs'!$D$11:$D$12</definedName>
    <definedName name="DD_Traceable_Y_N">'Drop-Downs'!$L$11:$L$12</definedName>
    <definedName name="Duration_of_Test">'Test Data Inputs &amp; Calculations'!$E$20</definedName>
    <definedName name="Energy_Consumed">'Test Data Inputs &amp; Calculations'!$E$19</definedName>
    <definedName name="Hours_to_Days_Conversion">'Test Data Inputs &amp; Calculations'!$E$33</definedName>
    <definedName name="Indoor_Use_Y_N">'General Info &amp; Test Results'!$C$35</definedName>
    <definedName name="Low_Power_Mode_Type">'General Info &amp; Test Results'!$C$37</definedName>
    <definedName name="Photos_Y_N">'General Info &amp; Test Results'!$C$15</definedName>
    <definedName name="Product_Class">'General Info &amp; Test Results'!$C$25</definedName>
    <definedName name="Refrigerated_Volume">'Test Data Inputs &amp; Calculations'!$E$14</definedName>
    <definedName name="Vendible_Capacity">'Test Data Inputs &amp; Calculations'!$E$15</definedName>
  </definedNames>
  <calcPr calcId="145621"/>
</workbook>
</file>

<file path=xl/calcChain.xml><?xml version="1.0" encoding="utf-8"?>
<calcChain xmlns="http://schemas.openxmlformats.org/spreadsheetml/2006/main">
  <c r="E37" i="31" l="1"/>
  <c r="F13" i="1" l="1"/>
  <c r="F12" i="1"/>
  <c r="F14" i="1"/>
  <c r="G13" i="1"/>
  <c r="F15" i="31" l="1"/>
  <c r="B7" i="31" l="1"/>
  <c r="B6" i="31"/>
  <c r="B5" i="31"/>
  <c r="B4" i="31"/>
  <c r="B3" i="31"/>
  <c r="B2" i="31"/>
  <c r="D4" i="31"/>
  <c r="H28" i="1" l="1"/>
  <c r="H27" i="1"/>
  <c r="H26" i="1"/>
  <c r="H25" i="1"/>
  <c r="H24" i="1"/>
  <c r="D14" i="24"/>
  <c r="G24" i="1" s="1"/>
  <c r="G25" i="1"/>
  <c r="G26" i="1"/>
  <c r="G27" i="1"/>
  <c r="G28" i="1"/>
  <c r="C4" i="15" l="1"/>
  <c r="C4" i="24"/>
  <c r="C4" i="29"/>
  <c r="D4" i="16"/>
  <c r="C4" i="25"/>
  <c r="C6" i="23" l="1"/>
  <c r="D6" i="31" s="1"/>
  <c r="C5" i="23"/>
  <c r="D5" i="31" s="1"/>
  <c r="B7" i="29"/>
  <c r="B6" i="29"/>
  <c r="B5" i="29"/>
  <c r="B4" i="29"/>
  <c r="B3" i="29"/>
  <c r="B2" i="29"/>
  <c r="C7" i="23"/>
  <c r="C7" i="29" l="1"/>
  <c r="D7" i="31"/>
  <c r="C7" i="15"/>
  <c r="B7" i="15"/>
  <c r="B6" i="15"/>
  <c r="B5" i="15"/>
  <c r="B4" i="15"/>
  <c r="B3" i="15"/>
  <c r="B2" i="15"/>
  <c r="D7" i="16" l="1"/>
  <c r="B7" i="16"/>
  <c r="B6" i="16"/>
  <c r="B5" i="16"/>
  <c r="B4" i="16"/>
  <c r="B3" i="16"/>
  <c r="B2" i="16"/>
  <c r="C7" i="6"/>
  <c r="B7" i="6"/>
  <c r="B6" i="6"/>
  <c r="B5" i="6"/>
  <c r="C4" i="6"/>
  <c r="B4" i="6"/>
  <c r="B3" i="6"/>
  <c r="B2" i="6"/>
  <c r="C7" i="27"/>
  <c r="B7" i="27"/>
  <c r="B6" i="27"/>
  <c r="B5" i="27"/>
  <c r="B4" i="27"/>
  <c r="B3" i="27"/>
  <c r="B2" i="27"/>
  <c r="C7" i="1" l="1"/>
  <c r="B7" i="1"/>
  <c r="B6" i="1"/>
  <c r="B5" i="1"/>
  <c r="B4" i="1"/>
  <c r="B3" i="1"/>
  <c r="B2" i="1"/>
  <c r="C4" i="1"/>
  <c r="B6" i="25"/>
  <c r="B5" i="25"/>
  <c r="B4" i="25"/>
  <c r="B3" i="25"/>
  <c r="B2" i="25"/>
  <c r="C7" i="24"/>
  <c r="B7" i="24"/>
  <c r="B6" i="24"/>
  <c r="B5" i="24"/>
  <c r="B4" i="24"/>
  <c r="B3" i="24"/>
  <c r="B2" i="24"/>
  <c r="C4" i="27"/>
  <c r="C5" i="29"/>
  <c r="C4" i="23"/>
  <c r="C3" i="23"/>
  <c r="D3" i="31" s="1"/>
  <c r="C6" i="1" l="1"/>
  <c r="C6" i="29"/>
  <c r="C3" i="15"/>
  <c r="C3" i="29"/>
  <c r="C6" i="24"/>
  <c r="C5" i="15"/>
  <c r="C5" i="6"/>
  <c r="C5" i="27"/>
  <c r="D5" i="16"/>
  <c r="C6" i="15"/>
  <c r="C6" i="27"/>
  <c r="C6" i="6"/>
  <c r="D6" i="16"/>
  <c r="C6" i="25"/>
  <c r="C5" i="25"/>
  <c r="C5" i="24"/>
  <c r="C5" i="1"/>
  <c r="D3" i="16"/>
  <c r="C3" i="27"/>
  <c r="C3" i="6"/>
  <c r="C3" i="24"/>
  <c r="C3" i="1"/>
  <c r="C3" i="25"/>
</calcChain>
</file>

<file path=xl/sharedStrings.xml><?xml version="1.0" encoding="utf-8"?>
<sst xmlns="http://schemas.openxmlformats.org/spreadsheetml/2006/main" count="218" uniqueCount="172">
  <si>
    <t>Lab Name:</t>
  </si>
  <si>
    <t>Product Information</t>
  </si>
  <si>
    <t xml:space="preserve">Manufacturer model number: </t>
  </si>
  <si>
    <t>Condition as received:</t>
  </si>
  <si>
    <t>Product Class:</t>
  </si>
  <si>
    <t>Test Conditions</t>
  </si>
  <si>
    <t>Step 1</t>
  </si>
  <si>
    <t>Step 2</t>
  </si>
  <si>
    <t>Step 3</t>
  </si>
  <si>
    <t>Step 4</t>
  </si>
  <si>
    <t>Step 5</t>
  </si>
  <si>
    <t>Step 7</t>
  </si>
  <si>
    <t xml:space="preserve">     Height</t>
  </si>
  <si>
    <t xml:space="preserve">     Width</t>
  </si>
  <si>
    <t xml:space="preserve">     Depth</t>
  </si>
  <si>
    <t>Outer Dimensions (in)</t>
  </si>
  <si>
    <t>If additional sensors were used, describe placement:</t>
  </si>
  <si>
    <t>Table of Contents</t>
  </si>
  <si>
    <t>Date of Manufacture (if available):</t>
  </si>
  <si>
    <t>Variable</t>
  </si>
  <si>
    <t>Photos</t>
  </si>
  <si>
    <t xml:space="preserve">Lab  Information </t>
  </si>
  <si>
    <t>Input cell</t>
  </si>
  <si>
    <t>Are Photos needed for this test?</t>
  </si>
  <si>
    <t>Title Block</t>
  </si>
  <si>
    <t>File Name:</t>
  </si>
  <si>
    <t>Tab Name:</t>
  </si>
  <si>
    <t>Version Number:</t>
  </si>
  <si>
    <t xml:space="preserve">Test Completion Date: </t>
  </si>
  <si>
    <t>Revisions List</t>
  </si>
  <si>
    <t>Version</t>
  </si>
  <si>
    <t>Date</t>
  </si>
  <si>
    <t>Role</t>
  </si>
  <si>
    <t>Entity</t>
  </si>
  <si>
    <t>Test Completion</t>
  </si>
  <si>
    <t>Reference Test Procedure</t>
  </si>
  <si>
    <t>Tab</t>
  </si>
  <si>
    <t>Contents</t>
  </si>
  <si>
    <t>General Info &amp; Test Results</t>
  </si>
  <si>
    <t>Test results</t>
  </si>
  <si>
    <t>Units</t>
  </si>
  <si>
    <t>Lab Location:</t>
  </si>
  <si>
    <t>Date Test Started:</t>
  </si>
  <si>
    <t>Date Test Finished:</t>
  </si>
  <si>
    <t>Accuracy</t>
  </si>
  <si>
    <t>Date of Last Calibration</t>
  </si>
  <si>
    <t>Deadline for Next Calibration</t>
  </si>
  <si>
    <t>Received by:</t>
  </si>
  <si>
    <t>Date Product Received:</t>
  </si>
  <si>
    <t xml:space="preserve">Brand: </t>
  </si>
  <si>
    <t xml:space="preserve">Manufacturer: </t>
  </si>
  <si>
    <t xml:space="preserve">Serial number: </t>
  </si>
  <si>
    <t>Report Sign-Off Block</t>
  </si>
  <si>
    <t>Setup &amp; Instrumentation</t>
  </si>
  <si>
    <t>Version Control</t>
  </si>
  <si>
    <t>Drop Downs</t>
  </si>
  <si>
    <t>[MM/DD/YYYY]</t>
  </si>
  <si>
    <t>Instructions</t>
  </si>
  <si>
    <t>Test Information</t>
  </si>
  <si>
    <t>Model #</t>
  </si>
  <si>
    <t>Brand</t>
  </si>
  <si>
    <t>Result</t>
  </si>
  <si>
    <t>2. FTC EnergyGuide label (if present)</t>
  </si>
  <si>
    <t>Comments</t>
  </si>
  <si>
    <t>Instrument Type</t>
  </si>
  <si>
    <t>Sensor Location</t>
  </si>
  <si>
    <t>Back to Instructions tab</t>
  </si>
  <si>
    <t>[Lab Name]</t>
  </si>
  <si>
    <t>[Location of Lab]</t>
  </si>
  <si>
    <t>Report Sign-off Block</t>
  </si>
  <si>
    <t>LEGEND</t>
  </si>
  <si>
    <t>Blue tabs have cells requiring inputs</t>
  </si>
  <si>
    <t>STEP:</t>
  </si>
  <si>
    <t>FILL IN INPUT CELLS IN THIS TAB:</t>
  </si>
  <si>
    <t>Photos, if applicable</t>
  </si>
  <si>
    <t>Before Test Setup and Before Start of Test</t>
  </si>
  <si>
    <t>Setup (This table should include instrumentation, sensors, and all equipment used during testing)</t>
  </si>
  <si>
    <r>
      <rPr>
        <b/>
        <i/>
        <sz val="11"/>
        <color rgb="FFFF0000"/>
        <rFont val="Palatino Linotype"/>
        <family val="1"/>
      </rPr>
      <t>NOTE: This is only a copy</t>
    </r>
    <r>
      <rPr>
        <i/>
        <sz val="11"/>
        <color rgb="FFFF0000"/>
        <rFont val="Palatino Linotype"/>
        <family val="1"/>
      </rPr>
      <t>; sign off is done in the Report Sign-Off Block tab</t>
    </r>
  </si>
  <si>
    <t>Template Completion</t>
  </si>
  <si>
    <t>Calculated Value (auto-filled)</t>
  </si>
  <si>
    <t>NOT USED</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</si>
  <si>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</si>
  <si>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 xml:space="preserve">Test Report Sign-Off Block </t>
  </si>
  <si>
    <t>After Test Set-up and Before Start of Test</t>
  </si>
  <si>
    <t>After Completion of the Test</t>
  </si>
  <si>
    <t>Determine Test Results</t>
  </si>
  <si>
    <t>Instructions for Completing this Template</t>
  </si>
  <si>
    <t xml:space="preserve">Latest Template Revision: </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</si>
  <si>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</si>
  <si>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Report Review by Test Lab</t>
  </si>
  <si>
    <t>Report Review by DOE</t>
  </si>
  <si>
    <t>[Test Lab Name]</t>
  </si>
  <si>
    <t>DOE</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</si>
  <si>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</si>
  <si>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Product Characteristics</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</si>
  <si>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</si>
  <si>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1. Nameplate showing model number and serial number (if applicable)</t>
  </si>
  <si>
    <t>3. Photos of test unit from all sides (including photo of control panel, if applicable)</t>
  </si>
  <si>
    <t>4. Exact placement of all sensors on, in, or around the device</t>
  </si>
  <si>
    <t>Test Data Inputs</t>
  </si>
  <si>
    <t>Measurement</t>
  </si>
  <si>
    <t>Notes/Comments: (Please clarify any pertinent details, unusual events, etc.)</t>
  </si>
  <si>
    <t>Calculations</t>
  </si>
  <si>
    <t>Constants used in Calculations</t>
  </si>
  <si>
    <t>Constant</t>
  </si>
  <si>
    <t>Calculated Result</t>
  </si>
  <si>
    <t>Test Data Inputs &amp; Calculations</t>
  </si>
  <si>
    <t>Step 6</t>
  </si>
  <si>
    <t>Refrigerated Volume</t>
  </si>
  <si>
    <t>kWh/day</t>
  </si>
  <si>
    <r>
      <t>ft</t>
    </r>
    <r>
      <rPr>
        <vertAlign val="superscript"/>
        <sz val="11"/>
        <color theme="1"/>
        <rFont val="Palatino Linotype"/>
        <family val="1"/>
      </rPr>
      <t>3</t>
    </r>
  </si>
  <si>
    <t>For Indoor Use Only:</t>
  </si>
  <si>
    <t>Low Power Mode Type:</t>
  </si>
  <si>
    <t>Average Beverage Temperature</t>
  </si>
  <si>
    <t>Refrigerated Volume:</t>
  </si>
  <si>
    <t>kWh</t>
  </si>
  <si>
    <t>Duration of Test:</t>
  </si>
  <si>
    <t>hr</t>
  </si>
  <si>
    <t>Daily Energy Consumption:</t>
  </si>
  <si>
    <t>Product Measurement Inputs:</t>
  </si>
  <si>
    <t>Nameplate Voltage(s):</t>
  </si>
  <si>
    <t>Test Measurement Inputs:</t>
  </si>
  <si>
    <t>Energy Consumed During Test:</t>
  </si>
  <si>
    <t>1. Test Conditions</t>
  </si>
  <si>
    <t>Average Ambient Temperature</t>
  </si>
  <si>
    <t>Average Relative Humidity</t>
  </si>
  <si>
    <t>Average Input Voltage</t>
  </si>
  <si>
    <t>Describe placement of sensors used to measure product temperature:</t>
  </si>
  <si>
    <t>5. Photo of product(s) in next-to-vend position:</t>
  </si>
  <si>
    <t>6. Additional photos (if necessary)</t>
  </si>
  <si>
    <t>10 CFR 430 Subpart Q:  Refrigerated Bottled or Canned Beverage Vending Machines [76 FR 12504, Mar. 7, 2011]</t>
  </si>
  <si>
    <t>Instructions and table of contents</t>
  </si>
  <si>
    <t>Lab information, product information and test results</t>
  </si>
  <si>
    <t>Instrumentation requirements and space for sensor placement descriptions</t>
  </si>
  <si>
    <t>Table of test condition requirements for each test</t>
  </si>
  <si>
    <t>Inputs for photographs</t>
  </si>
  <si>
    <t>Measurement inputs and automated calculations</t>
  </si>
  <si>
    <t>Inputs for report template user to provide comments</t>
  </si>
  <si>
    <t>Report review history</t>
  </si>
  <si>
    <t>Drop downs used and tables referenced</t>
  </si>
  <si>
    <t>Revision history</t>
  </si>
  <si>
    <t>Provided data</t>
  </si>
  <si>
    <t>Yes</t>
  </si>
  <si>
    <t>No</t>
  </si>
  <si>
    <t>Photos_Y_N</t>
  </si>
  <si>
    <t>Product_Class</t>
  </si>
  <si>
    <t>A</t>
  </si>
  <si>
    <t>B</t>
  </si>
  <si>
    <t>Indoor_Use_Y_N</t>
  </si>
  <si>
    <t>Container_Type</t>
  </si>
  <si>
    <t>Cans</t>
  </si>
  <si>
    <t>Bottles</t>
  </si>
  <si>
    <t>Special Packages</t>
  </si>
  <si>
    <t>Low_Power_Mode_Type</t>
  </si>
  <si>
    <t>None</t>
  </si>
  <si>
    <t>Lighting Low Power State</t>
  </si>
  <si>
    <t>Refrigeration Low Power State</t>
  </si>
  <si>
    <t>Whole Machine Low Power State</t>
  </si>
  <si>
    <t>Vendible Capacity</t>
  </si>
  <si>
    <t>Condition</t>
  </si>
  <si>
    <t>Vendible Capacity:</t>
  </si>
  <si>
    <t>hours/day</t>
  </si>
  <si>
    <t>Hours to Days Conversion:</t>
  </si>
  <si>
    <t>°F</t>
  </si>
  <si>
    <t>% RH</t>
  </si>
  <si>
    <t>V</t>
  </si>
  <si>
    <t>Traceable_Y_N</t>
  </si>
  <si>
    <t>Calibration Traceable to NIST?</t>
  </si>
  <si>
    <t>Results</t>
  </si>
  <si>
    <t>Container Type Used For Test (Cans, Bottles, or Special Packages):</t>
  </si>
  <si>
    <t>unitless</t>
  </si>
  <si>
    <t>Daily Energy Consumption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</si>
</sst>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43" x14ac:knownFonts="1">
    <font>
      <sz val="11"/>
      <color theme="1"/>
      <name val="Calibri"/>
      <family val="2"/>
      <scheme val="minor"/>
    </font>
    <font>
      <u/>
      <sz val="11"/>
      <color theme="10"/>
      <name val="Calibri"/>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sz val="12"/>
      <name val="Palatino Linotype"/>
      <family val="1"/>
    </font>
    <font>
      <u/>
      <sz val="11"/>
      <color theme="10"/>
      <name val="Palatino Linotype"/>
      <family val="1"/>
    </font>
    <font>
      <b/>
      <sz val="11"/>
      <name val="Palatino Linotype"/>
      <family val="1"/>
    </font>
    <font>
      <u/>
      <sz val="12"/>
      <color theme="10"/>
      <name val="Palatino Linotype"/>
      <family val="1"/>
    </font>
    <font>
      <i/>
      <sz val="11"/>
      <color rgb="FFFF0000"/>
      <name val="Palatino Linotype"/>
      <family val="1"/>
    </font>
    <font>
      <sz val="11"/>
      <color rgb="FF0070C0"/>
      <name val="Palatino Linotype"/>
      <family val="1"/>
    </font>
    <font>
      <i/>
      <sz val="11"/>
      <color theme="1"/>
      <name val="Palatino Linotype"/>
      <family val="1"/>
    </font>
    <font>
      <b/>
      <sz val="12"/>
      <color theme="1"/>
      <name val="Palatino Linotype"/>
      <family val="1"/>
    </font>
    <font>
      <b/>
      <sz val="14"/>
      <color theme="1"/>
      <name val="Palatino Linotype"/>
      <family val="1"/>
    </font>
    <font>
      <sz val="11"/>
      <color rgb="FF000000"/>
      <name val="Palatino Linotype"/>
      <family val="2"/>
    </font>
    <font>
      <b/>
      <sz val="11"/>
      <color theme="1"/>
      <name val="Palatino Linotype"/>
      <family val="2"/>
    </font>
    <font>
      <b/>
      <i/>
      <sz val="11"/>
      <color rgb="FFFF0000"/>
      <name val="Palatino Linotype"/>
      <family val="1"/>
    </font>
    <font>
      <b/>
      <sz val="14"/>
      <name val="Palatino Linotype"/>
      <family val="1"/>
    </font>
    <font>
      <b/>
      <sz val="12"/>
      <name val="Palatino Linotype"/>
      <family val="1"/>
    </font>
    <font>
      <b/>
      <sz val="11"/>
      <color theme="0"/>
      <name val="Palatino Linotype"/>
      <family val="1"/>
    </font>
    <font>
      <sz val="12"/>
      <color theme="1"/>
      <name val="Palatino Linotype"/>
      <family val="1"/>
    </font>
    <font>
      <sz val="11"/>
      <color theme="1"/>
      <name val="Calibri"/>
      <family val="2"/>
    </font>
    <font>
      <sz val="11"/>
      <color theme="0"/>
      <name val="Palatino Linotype"/>
      <family val="2"/>
    </font>
    <font>
      <sz val="11"/>
      <color rgb="FF9C6500"/>
      <name val="Palatino Linotype"/>
      <family val="2"/>
    </font>
    <font>
      <vertAlign val="superscript"/>
      <sz val="11"/>
      <color theme="1"/>
      <name val="Palatino Linotype"/>
      <family val="1"/>
    </font>
    <font>
      <i/>
      <sz val="11"/>
      <color rgb="FFFFC000"/>
      <name val="Palatino Linotype"/>
      <family val="1"/>
    </font>
    <font>
      <sz val="11"/>
      <color rgb="FFFFC000"/>
      <name val="Palatino Linotype"/>
      <family val="1"/>
    </font>
    <font>
      <b/>
      <sz val="11"/>
      <color rgb="FFFFC000"/>
      <name val="Palatino Linotype"/>
      <family val="1"/>
    </font>
  </fonts>
  <fills count="23">
    <fill>
      <patternFill patternType="none"/>
    </fill>
    <fill>
      <patternFill patternType="gray125"/>
    </fill>
    <fill>
      <patternFill patternType="solid">
        <fgColor theme="0"/>
        <bgColor indexed="64"/>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99CCFF"/>
        <bgColor indexed="64"/>
      </patternFill>
    </fill>
    <fill>
      <patternFill patternType="solid">
        <fgColor rgb="FF800000"/>
        <bgColor indexed="64"/>
      </patternFill>
    </fill>
    <fill>
      <patternFill patternType="solid">
        <fgColor rgb="FFCCFFCC"/>
        <bgColor indexed="64"/>
      </patternFill>
    </fill>
    <fill>
      <patternFill patternType="solid">
        <fgColor theme="9" tint="0.79998168889431442"/>
        <bgColor indexed="64"/>
      </patternFill>
    </fill>
    <fill>
      <patternFill patternType="solid">
        <fgColor rgb="FF0066CC"/>
        <bgColor indexed="64"/>
      </patternFill>
    </fill>
    <fill>
      <patternFill patternType="lightUp">
        <fgColor auto="1"/>
        <bgColor rgb="FFD8D8D8"/>
      </patternFill>
    </fill>
    <fill>
      <patternFill patternType="solid">
        <fgColor rgb="FFFFFFCC"/>
        <bgColor indexed="64"/>
      </patternFill>
    </fill>
    <fill>
      <patternFill patternType="solid">
        <fgColor rgb="FFFFEB9C"/>
      </patternFill>
    </fill>
    <fill>
      <patternFill patternType="solid">
        <fgColor theme="4" tint="0.39997558519241921"/>
        <bgColor indexed="65"/>
      </patternFill>
    </fill>
  </fills>
  <borders count="103">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auto="1"/>
      </top>
      <bottom/>
      <diagonal/>
    </border>
    <border>
      <left/>
      <right style="medium">
        <color indexed="64"/>
      </right>
      <top style="thin">
        <color indexed="64"/>
      </top>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medium">
        <color indexed="64"/>
      </bottom>
      <diagonal/>
    </border>
    <border>
      <left style="medium">
        <color indexed="64"/>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thin">
        <color indexed="64"/>
      </left>
      <right style="medium">
        <color indexed="64"/>
      </right>
      <top style="thin">
        <color theme="0" tint="-0.24994659260841701"/>
      </top>
      <bottom style="medium">
        <color indexed="64"/>
      </bottom>
      <diagonal/>
    </border>
    <border>
      <left style="medium">
        <color indexed="64"/>
      </left>
      <right/>
      <top/>
      <bottom style="thin">
        <color theme="0" tint="-0.24994659260841701"/>
      </bottom>
      <diagonal/>
    </border>
    <border>
      <left style="thin">
        <color indexed="64"/>
      </left>
      <right style="medium">
        <color indexed="64"/>
      </right>
      <top/>
      <bottom style="thin">
        <color theme="0" tint="-0.24994659260841701"/>
      </bottom>
      <diagonal/>
    </border>
    <border>
      <left/>
      <right style="medium">
        <color indexed="64"/>
      </right>
      <top/>
      <bottom style="thin">
        <color theme="0" tint="-0.24994659260841701"/>
      </bottom>
      <diagonal/>
    </border>
    <border>
      <left/>
      <right style="medium">
        <color indexed="64"/>
      </right>
      <top style="thin">
        <color indexed="64"/>
      </top>
      <bottom style="thin">
        <color indexed="64"/>
      </bottom>
      <diagonal/>
    </border>
    <border>
      <left style="medium">
        <color indexed="64"/>
      </left>
      <right/>
      <top style="medium">
        <color indexed="64"/>
      </top>
      <bottom style="thin">
        <color theme="0" tint="-0.24994659260841701"/>
      </bottom>
      <diagonal/>
    </border>
    <border>
      <left/>
      <right style="medium">
        <color indexed="64"/>
      </right>
      <top style="thin">
        <color theme="0" tint="-0.24994659260841701"/>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top/>
      <bottom style="thin">
        <color theme="0" tint="-0.24994659260841701"/>
      </bottom>
      <diagonal/>
    </border>
    <border>
      <left/>
      <right style="thin">
        <color indexed="64"/>
      </right>
      <top style="thin">
        <color indexed="64"/>
      </top>
      <bottom style="medium">
        <color indexed="64"/>
      </bottom>
      <diagonal/>
    </border>
    <border>
      <left style="thin">
        <color theme="0" tint="-0.24994659260841701"/>
      </left>
      <right style="medium">
        <color indexed="64"/>
      </right>
      <top/>
      <bottom style="thin">
        <color theme="0" tint="-0.24994659260841701"/>
      </bottom>
      <diagonal/>
    </border>
    <border>
      <left style="medium">
        <color indexed="64"/>
      </left>
      <right/>
      <top/>
      <bottom style="thin">
        <color theme="0" tint="-0.14996795556505021"/>
      </bottom>
      <diagonal/>
    </border>
    <border>
      <left style="thin">
        <color indexed="64"/>
      </left>
      <right style="medium">
        <color indexed="64"/>
      </right>
      <top/>
      <bottom style="thin">
        <color theme="0" tint="-0.14996795556505021"/>
      </bottom>
      <diagonal/>
    </border>
    <border>
      <left/>
      <right/>
      <top style="medium">
        <color indexed="64"/>
      </top>
      <bottom style="thin">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theme="0" tint="-0.249977111117893"/>
      </bottom>
      <diagonal/>
    </border>
    <border>
      <left/>
      <right style="thin">
        <color theme="0" tint="-0.249977111117893"/>
      </right>
      <top style="medium">
        <color indexed="64"/>
      </top>
      <bottom style="thin">
        <color theme="0" tint="-0.249977111117893"/>
      </bottom>
      <diagonal/>
    </border>
    <border>
      <left/>
      <right style="medium">
        <color indexed="64"/>
      </right>
      <top/>
      <bottom style="thin">
        <color theme="0" tint="-0.249977111117893"/>
      </bottom>
      <diagonal/>
    </border>
    <border>
      <left style="medium">
        <color indexed="64"/>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thin">
        <color theme="0" tint="-0.249977111117893"/>
      </right>
      <top/>
      <bottom style="medium">
        <color indexed="64"/>
      </bottom>
      <diagonal/>
    </border>
    <border>
      <left/>
      <right/>
      <top style="thin">
        <color theme="0" tint="-0.14996795556505021"/>
      </top>
      <bottom style="thin">
        <color theme="0" tint="-0.14996795556505021"/>
      </bottom>
      <diagonal/>
    </border>
    <border>
      <left style="medium">
        <color indexed="64"/>
      </left>
      <right/>
      <top style="thin">
        <color theme="0" tint="-0.249977111117893"/>
      </top>
      <bottom style="medium">
        <color indexed="64"/>
      </bottom>
      <diagonal/>
    </border>
    <border>
      <left/>
      <right/>
      <top style="thin">
        <color theme="0" tint="-0.249977111117893"/>
      </top>
      <bottom style="medium">
        <color indexed="64"/>
      </bottom>
      <diagonal/>
    </border>
    <border>
      <left/>
      <right/>
      <top style="thin">
        <color theme="0" tint="-0.14996795556505021"/>
      </top>
      <bottom style="medium">
        <color indexed="64"/>
      </bottom>
      <diagonal/>
    </border>
    <border>
      <left style="thin">
        <color indexed="64"/>
      </left>
      <right style="thin">
        <color indexed="64"/>
      </right>
      <top/>
      <bottom style="medium">
        <color indexed="64"/>
      </bottom>
      <diagonal/>
    </border>
    <border>
      <left style="medium">
        <color indexed="64"/>
      </left>
      <right/>
      <top style="thin">
        <color theme="0" tint="-0.24994659260841701"/>
      </top>
      <bottom/>
      <diagonal/>
    </border>
    <border>
      <left style="thin">
        <color auto="1"/>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theme="0" tint="-0.249977111117893"/>
      </top>
      <bottom style="medium">
        <color indexed="64"/>
      </bottom>
      <diagonal/>
    </border>
    <border>
      <left style="thin">
        <color indexed="64"/>
      </left>
      <right style="medium">
        <color indexed="64"/>
      </right>
      <top/>
      <bottom style="medium">
        <color indexed="64"/>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indexed="64"/>
      </left>
      <right style="thin">
        <color theme="0" tint="-0.249977111117893"/>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medium">
        <color indexed="64"/>
      </left>
      <right/>
      <top/>
      <bottom style="thin">
        <color theme="0" tint="-0.249977111117893"/>
      </bottom>
      <diagonal/>
    </border>
    <border>
      <left/>
      <right style="thin">
        <color indexed="64"/>
      </right>
      <top style="thin">
        <color theme="0" tint="-0.249977111117893"/>
      </top>
      <bottom style="medium">
        <color indexed="64"/>
      </bottom>
      <diagonal/>
    </border>
  </borders>
  <cellStyleXfs count="27">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4" fillId="3" borderId="0" applyNumberFormat="0" applyBorder="0" applyAlignment="0" applyProtection="0"/>
    <xf numFmtId="0" fontId="4" fillId="4" borderId="0" applyNumberFormat="0" applyBorder="0" applyAlignment="0" applyProtection="0"/>
    <xf numFmtId="0" fontId="5" fillId="5" borderId="0" applyNumberFormat="0" applyBorder="0" applyAlignment="0" applyProtection="0"/>
    <xf numFmtId="0" fontId="6" fillId="0" borderId="0"/>
    <xf numFmtId="0" fontId="7" fillId="8" borderId="0" applyNumberFormat="0" applyBorder="0" applyProtection="0">
      <alignment horizontal="left" vertical="center"/>
    </xf>
    <xf numFmtId="0" fontId="11" fillId="9" borderId="1">
      <alignment horizontal="center" vertical="center"/>
    </xf>
    <xf numFmtId="0" fontId="12" fillId="10" borderId="1" applyNumberFormat="0" applyAlignment="0" applyProtection="0"/>
    <xf numFmtId="0" fontId="8" fillId="0" borderId="1">
      <alignment horizontal="center"/>
    </xf>
    <xf numFmtId="0" fontId="13" fillId="11" borderId="0" applyNumberFormat="0" applyAlignment="0" applyProtection="0"/>
    <xf numFmtId="0" fontId="8" fillId="0" borderId="1">
      <alignment horizontal="center" vertical="center"/>
    </xf>
    <xf numFmtId="0" fontId="14" fillId="12" borderId="1" applyNumberFormat="0" applyProtection="0">
      <alignment horizontal="center" vertical="center"/>
    </xf>
    <xf numFmtId="0" fontId="15" fillId="13" borderId="1" applyNumberFormat="0" applyProtection="0">
      <alignment horizontal="center" vertical="center"/>
    </xf>
    <xf numFmtId="0" fontId="16" fillId="6" borderId="0"/>
    <xf numFmtId="0" fontId="10" fillId="0" borderId="0"/>
    <xf numFmtId="0" fontId="10" fillId="0" borderId="22">
      <alignment horizontal="center" vertical="center" wrapText="1"/>
    </xf>
    <xf numFmtId="0" fontId="12" fillId="12" borderId="1" applyNumberFormat="0" applyProtection="0">
      <alignment horizontal="center" vertical="center"/>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6" fillId="0" borderId="0"/>
    <xf numFmtId="0" fontId="2" fillId="0" borderId="0"/>
    <xf numFmtId="0" fontId="6" fillId="0" borderId="0"/>
    <xf numFmtId="0" fontId="37" fillId="22" borderId="0" applyNumberFormat="0" applyBorder="0" applyAlignment="0" applyProtection="0"/>
    <xf numFmtId="0" fontId="38" fillId="21" borderId="0" applyNumberFormat="0" applyBorder="0" applyAlignment="0" applyProtection="0"/>
  </cellStyleXfs>
  <cellXfs count="388">
    <xf numFmtId="0" fontId="0" fillId="0" borderId="0" xfId="0"/>
    <xf numFmtId="0" fontId="6" fillId="0" borderId="0" xfId="7"/>
    <xf numFmtId="0" fontId="6" fillId="0" borderId="13" xfId="7" applyBorder="1"/>
    <xf numFmtId="0" fontId="8" fillId="0" borderId="9" xfId="0" applyFont="1" applyBorder="1"/>
    <xf numFmtId="0" fontId="8" fillId="0" borderId="0" xfId="0" applyFont="1"/>
    <xf numFmtId="0" fontId="8" fillId="0" borderId="13" xfId="0" applyFont="1" applyBorder="1"/>
    <xf numFmtId="0" fontId="10" fillId="0" borderId="0" xfId="0" applyFont="1"/>
    <xf numFmtId="0" fontId="8" fillId="0" borderId="0" xfId="0" applyFont="1" applyBorder="1"/>
    <xf numFmtId="0" fontId="8" fillId="0" borderId="15" xfId="0" applyFont="1" applyBorder="1"/>
    <xf numFmtId="0" fontId="8" fillId="0" borderId="14" xfId="0" applyFont="1" applyBorder="1"/>
    <xf numFmtId="0" fontId="8" fillId="0" borderId="16" xfId="0" applyFont="1" applyBorder="1"/>
    <xf numFmtId="2" fontId="8" fillId="0" borderId="0" xfId="0" applyNumberFormat="1" applyFont="1" applyBorder="1"/>
    <xf numFmtId="0" fontId="21" fillId="0" borderId="0" xfId="1" applyFont="1" applyAlignment="1" applyProtection="1">
      <protection locked="0"/>
    </xf>
    <xf numFmtId="0" fontId="22" fillId="8" borderId="10" xfId="8" applyFont="1" applyBorder="1" applyAlignment="1">
      <alignment vertical="center"/>
    </xf>
    <xf numFmtId="0" fontId="22" fillId="8" borderId="11" xfId="8" applyFont="1" applyBorder="1" applyAlignment="1">
      <alignment vertical="center"/>
    </xf>
    <xf numFmtId="0" fontId="22" fillId="8" borderId="12" xfId="8" applyFont="1" applyBorder="1" applyAlignment="1">
      <alignment vertical="center"/>
    </xf>
    <xf numFmtId="0" fontId="8" fillId="0" borderId="9" xfId="0" applyFont="1" applyBorder="1" applyAlignment="1">
      <alignment wrapText="1"/>
    </xf>
    <xf numFmtId="0" fontId="8" fillId="0" borderId="0" xfId="0" applyFont="1" applyBorder="1" applyAlignment="1">
      <alignment wrapText="1"/>
    </xf>
    <xf numFmtId="0" fontId="8" fillId="0" borderId="13" xfId="0" applyFont="1" applyBorder="1" applyAlignment="1">
      <alignment wrapText="1"/>
    </xf>
    <xf numFmtId="0" fontId="8" fillId="0" borderId="5" xfId="0" applyFont="1" applyBorder="1"/>
    <xf numFmtId="0" fontId="8" fillId="0" borderId="8" xfId="0" applyFont="1" applyBorder="1"/>
    <xf numFmtId="0" fontId="8" fillId="0" borderId="6" xfId="0" applyFont="1" applyBorder="1"/>
    <xf numFmtId="14" fontId="6" fillId="0" borderId="0" xfId="7" applyNumberFormat="1" applyFont="1"/>
    <xf numFmtId="0" fontId="6" fillId="0" borderId="0" xfId="7" applyFont="1"/>
    <xf numFmtId="0" fontId="6" fillId="0" borderId="0" xfId="7" applyFont="1" applyAlignment="1">
      <alignment horizontal="center"/>
    </xf>
    <xf numFmtId="0" fontId="6" fillId="0" borderId="0" xfId="7" applyNumberFormat="1" applyFont="1"/>
    <xf numFmtId="0" fontId="8" fillId="0" borderId="0" xfId="0" applyFont="1" applyBorder="1" applyAlignment="1">
      <alignment horizontal="right"/>
    </xf>
    <xf numFmtId="0" fontId="8" fillId="2" borderId="0" xfId="0" applyFont="1" applyFill="1"/>
    <xf numFmtId="0" fontId="8" fillId="6" borderId="0" xfId="0" applyFont="1" applyFill="1"/>
    <xf numFmtId="0" fontId="8" fillId="6" borderId="0" xfId="0" applyFont="1" applyFill="1" applyBorder="1"/>
    <xf numFmtId="0" fontId="6" fillId="6" borderId="0" xfId="7" applyFont="1" applyFill="1"/>
    <xf numFmtId="0" fontId="6" fillId="6" borderId="0" xfId="7" applyNumberFormat="1" applyFont="1" applyFill="1"/>
    <xf numFmtId="14" fontId="6" fillId="6" borderId="0" xfId="7" applyNumberFormat="1" applyFont="1" applyFill="1"/>
    <xf numFmtId="0" fontId="6" fillId="6" borderId="0" xfId="7" applyFill="1"/>
    <xf numFmtId="0" fontId="22" fillId="2" borderId="0" xfId="8" applyFont="1" applyFill="1" applyBorder="1" applyAlignment="1">
      <alignment horizontal="left" vertical="top"/>
    </xf>
    <xf numFmtId="0" fontId="22" fillId="2" borderId="0" xfId="8" applyFont="1" applyFill="1" applyBorder="1" applyAlignment="1">
      <alignment vertical="center"/>
    </xf>
    <xf numFmtId="0" fontId="22" fillId="8" borderId="10" xfId="8" applyFont="1" applyBorder="1" applyAlignment="1">
      <alignment horizontal="left" vertical="center"/>
    </xf>
    <xf numFmtId="0" fontId="22" fillId="8" borderId="33" xfId="8" applyFont="1" applyBorder="1" applyAlignment="1">
      <alignment horizontal="left" vertical="center"/>
    </xf>
    <xf numFmtId="0" fontId="22" fillId="8" borderId="34" xfId="8" applyFont="1" applyBorder="1" applyAlignment="1">
      <alignment horizontal="left" vertical="center"/>
    </xf>
    <xf numFmtId="0" fontId="22" fillId="8" borderId="35" xfId="8" applyFont="1" applyBorder="1" applyAlignment="1">
      <alignment horizontal="left" vertical="center"/>
    </xf>
    <xf numFmtId="0" fontId="22" fillId="8" borderId="33" xfId="8" applyFont="1" applyBorder="1" applyAlignment="1">
      <alignment vertical="center"/>
    </xf>
    <xf numFmtId="0" fontId="22" fillId="8" borderId="34" xfId="8" applyFont="1" applyBorder="1" applyAlignment="1">
      <alignment vertical="center"/>
    </xf>
    <xf numFmtId="0" fontId="22" fillId="8" borderId="35" xfId="8" applyFont="1" applyBorder="1" applyAlignment="1">
      <alignment vertical="center"/>
    </xf>
    <xf numFmtId="0" fontId="22" fillId="8" borderId="33" xfId="8" quotePrefix="1" applyFont="1" applyBorder="1" applyAlignment="1">
      <alignment vertical="center"/>
    </xf>
    <xf numFmtId="0" fontId="7" fillId="8" borderId="10" xfId="8" applyFont="1" applyBorder="1">
      <alignment horizontal="left" vertical="center"/>
    </xf>
    <xf numFmtId="0" fontId="7" fillId="8" borderId="12" xfId="8" applyFont="1" applyBorder="1">
      <alignment horizontal="left" vertical="center"/>
    </xf>
    <xf numFmtId="0" fontId="30" fillId="0" borderId="23" xfId="7" applyFont="1" applyBorder="1" applyAlignment="1">
      <alignment horizontal="center"/>
    </xf>
    <xf numFmtId="0" fontId="30" fillId="0" borderId="24" xfId="7" applyFont="1" applyBorder="1" applyAlignment="1">
      <alignment horizontal="center"/>
    </xf>
    <xf numFmtId="0" fontId="8" fillId="0" borderId="44" xfId="7" applyFont="1" applyBorder="1"/>
    <xf numFmtId="0" fontId="8" fillId="0" borderId="49" xfId="7" applyFont="1" applyBorder="1"/>
    <xf numFmtId="0" fontId="22" fillId="8" borderId="35" xfId="8" applyFont="1" applyFill="1" applyBorder="1" applyAlignment="1">
      <alignment horizontal="left" vertical="center"/>
    </xf>
    <xf numFmtId="0" fontId="22" fillId="8" borderId="12" xfId="8" applyFont="1" applyFill="1" applyBorder="1" applyAlignment="1">
      <alignment horizontal="left" vertical="center"/>
    </xf>
    <xf numFmtId="0" fontId="8" fillId="0" borderId="44" xfId="7" applyNumberFormat="1" applyFont="1" applyBorder="1"/>
    <xf numFmtId="0" fontId="8" fillId="0" borderId="53" xfId="7" applyFont="1" applyBorder="1"/>
    <xf numFmtId="0" fontId="8" fillId="0" borderId="47" xfId="7" applyFont="1" applyBorder="1"/>
    <xf numFmtId="0" fontId="17" fillId="0" borderId="44" xfId="7" applyFont="1" applyBorder="1" applyAlignment="1">
      <alignment vertical="center"/>
    </xf>
    <xf numFmtId="0" fontId="17" fillId="0" borderId="47" xfId="7" applyFont="1" applyBorder="1" applyAlignment="1">
      <alignment vertical="center"/>
    </xf>
    <xf numFmtId="14" fontId="9" fillId="0" borderId="62" xfId="7" applyNumberFormat="1" applyFont="1" applyBorder="1" applyAlignment="1">
      <alignment horizontal="left"/>
    </xf>
    <xf numFmtId="14" fontId="9" fillId="0" borderId="63" xfId="7" applyNumberFormat="1" applyFont="1" applyBorder="1" applyAlignment="1">
      <alignment horizontal="left"/>
    </xf>
    <xf numFmtId="0" fontId="9" fillId="0" borderId="65" xfId="7" applyFont="1" applyBorder="1" applyAlignment="1">
      <alignment horizontal="left"/>
    </xf>
    <xf numFmtId="14" fontId="8" fillId="0" borderId="65" xfId="7" applyNumberFormat="1" applyFont="1" applyBorder="1" applyAlignment="1">
      <alignment horizontal="left"/>
    </xf>
    <xf numFmtId="14" fontId="8" fillId="0" borderId="66" xfId="7" applyNumberFormat="1" applyFont="1" applyBorder="1" applyAlignment="1">
      <alignment horizontal="left"/>
    </xf>
    <xf numFmtId="0" fontId="9" fillId="0" borderId="51" xfId="7" applyFont="1" applyBorder="1" applyAlignment="1"/>
    <xf numFmtId="0" fontId="9" fillId="0" borderId="45" xfId="7" applyFont="1" applyBorder="1" applyAlignment="1"/>
    <xf numFmtId="0" fontId="9" fillId="0" borderId="62" xfId="7" applyFont="1" applyBorder="1" applyAlignment="1"/>
    <xf numFmtId="0" fontId="9" fillId="0" borderId="67" xfId="7" applyFont="1" applyBorder="1" applyAlignment="1"/>
    <xf numFmtId="0" fontId="9" fillId="0" borderId="54" xfId="7" applyFont="1" applyBorder="1" applyAlignment="1"/>
    <xf numFmtId="0" fontId="8" fillId="0" borderId="0" xfId="0" applyFont="1" applyAlignment="1">
      <alignment vertical="center"/>
    </xf>
    <xf numFmtId="0" fontId="8" fillId="6" borderId="0" xfId="0" applyFont="1" applyFill="1" applyAlignment="1">
      <alignment vertical="center"/>
    </xf>
    <xf numFmtId="0" fontId="23" fillId="0" borderId="0" xfId="1" applyFont="1" applyAlignment="1" applyProtection="1">
      <alignment vertical="center"/>
      <protection locked="0"/>
    </xf>
    <xf numFmtId="0" fontId="8" fillId="0" borderId="49" xfId="7" applyFont="1" applyBorder="1" applyAlignment="1">
      <alignment vertical="center"/>
    </xf>
    <xf numFmtId="0" fontId="9" fillId="0" borderId="64" xfId="7" applyFont="1" applyBorder="1" applyAlignment="1">
      <alignment horizontal="left" vertical="center"/>
    </xf>
    <xf numFmtId="0" fontId="8" fillId="0" borderId="44" xfId="7" applyNumberFormat="1" applyFont="1" applyBorder="1" applyAlignment="1">
      <alignment vertical="center"/>
    </xf>
    <xf numFmtId="0" fontId="9" fillId="0" borderId="65" xfId="7" applyFont="1" applyBorder="1" applyAlignment="1">
      <alignment horizontal="left" vertical="center"/>
    </xf>
    <xf numFmtId="0" fontId="8" fillId="0" borderId="44" xfId="7" applyFont="1" applyBorder="1" applyAlignment="1">
      <alignment vertical="center"/>
    </xf>
    <xf numFmtId="14" fontId="8" fillId="0" borderId="65" xfId="7" applyNumberFormat="1" applyFont="1" applyBorder="1" applyAlignment="1">
      <alignment horizontal="left" vertical="center"/>
    </xf>
    <xf numFmtId="0" fontId="8" fillId="0" borderId="47" xfId="7" applyFont="1" applyBorder="1" applyAlignment="1">
      <alignment vertical="center"/>
    </xf>
    <xf numFmtId="14" fontId="8" fillId="0" borderId="66" xfId="7" applyNumberFormat="1" applyFont="1" applyBorder="1" applyAlignment="1">
      <alignment horizontal="left" vertical="center"/>
    </xf>
    <xf numFmtId="0" fontId="10" fillId="0" borderId="0" xfId="18" applyFont="1" applyBorder="1" applyAlignment="1">
      <alignment horizontal="center" vertical="center" wrapText="1"/>
    </xf>
    <xf numFmtId="0" fontId="8" fillId="0" borderId="0" xfId="0" applyFont="1" applyBorder="1" applyAlignment="1">
      <alignment vertical="center"/>
    </xf>
    <xf numFmtId="0" fontId="8" fillId="0" borderId="57" xfId="7" applyFont="1" applyBorder="1" applyAlignment="1">
      <alignment vertical="center"/>
    </xf>
    <xf numFmtId="0" fontId="8" fillId="0" borderId="58" xfId="7" applyFont="1" applyBorder="1" applyAlignment="1">
      <alignment vertical="center"/>
    </xf>
    <xf numFmtId="0" fontId="8" fillId="0" borderId="15" xfId="0" applyFont="1" applyBorder="1" applyAlignment="1">
      <alignment vertical="center"/>
    </xf>
    <xf numFmtId="0" fontId="8" fillId="0" borderId="0" xfId="7" applyFont="1" applyBorder="1" applyAlignment="1">
      <alignment vertical="center"/>
    </xf>
    <xf numFmtId="0" fontId="24" fillId="0" borderId="0" xfId="7" applyFont="1" applyBorder="1" applyAlignment="1">
      <alignment vertical="center"/>
    </xf>
    <xf numFmtId="0" fontId="26" fillId="0" borderId="44" xfId="7" applyFont="1" applyBorder="1" applyAlignment="1">
      <alignment vertical="center"/>
    </xf>
    <xf numFmtId="0" fontId="8" fillId="0" borderId="52" xfId="0" applyFont="1" applyFill="1" applyBorder="1" applyAlignment="1">
      <alignment horizontal="left" vertical="center"/>
    </xf>
    <xf numFmtId="0" fontId="17" fillId="0" borderId="0" xfId="7" applyFont="1" applyAlignment="1">
      <alignment vertical="center"/>
    </xf>
    <xf numFmtId="0" fontId="17" fillId="6" borderId="0" xfId="7" applyFont="1" applyFill="1" applyAlignment="1">
      <alignment vertical="center"/>
    </xf>
    <xf numFmtId="0" fontId="8" fillId="0" borderId="53" xfId="7" applyFont="1" applyBorder="1" applyAlignment="1">
      <alignment vertical="center"/>
    </xf>
    <xf numFmtId="0" fontId="8" fillId="0" borderId="0" xfId="7" applyFont="1" applyAlignment="1">
      <alignment vertical="center"/>
    </xf>
    <xf numFmtId="0" fontId="8" fillId="6" borderId="0" xfId="7" applyFont="1" applyFill="1" applyAlignment="1">
      <alignment vertical="center"/>
    </xf>
    <xf numFmtId="0" fontId="8" fillId="0" borderId="50" xfId="7" applyFont="1" applyBorder="1" applyAlignment="1">
      <alignment vertical="center"/>
    </xf>
    <xf numFmtId="0" fontId="8" fillId="0" borderId="46" xfId="7" applyFont="1" applyBorder="1" applyAlignment="1">
      <alignment vertical="center"/>
    </xf>
    <xf numFmtId="0" fontId="17" fillId="0" borderId="46" xfId="7" applyFont="1" applyBorder="1" applyAlignment="1">
      <alignment vertical="center"/>
    </xf>
    <xf numFmtId="0" fontId="17" fillId="0" borderId="48" xfId="7" applyFont="1" applyBorder="1" applyAlignment="1">
      <alignment vertical="center"/>
    </xf>
    <xf numFmtId="0" fontId="17" fillId="0" borderId="37" xfId="7" applyFont="1" applyFill="1" applyBorder="1" applyAlignment="1">
      <alignment vertical="center"/>
    </xf>
    <xf numFmtId="0" fontId="21" fillId="0" borderId="42" xfId="1" applyFont="1" applyBorder="1" applyAlignment="1" applyProtection="1">
      <alignment vertical="center"/>
      <protection locked="0"/>
    </xf>
    <xf numFmtId="0" fontId="17" fillId="0" borderId="38" xfId="7" applyFont="1" applyFill="1" applyBorder="1" applyAlignment="1">
      <alignment vertical="center"/>
    </xf>
    <xf numFmtId="0" fontId="21" fillId="0" borderId="43" xfId="1" applyFont="1" applyBorder="1" applyAlignment="1" applyProtection="1">
      <alignment vertical="center"/>
      <protection locked="0"/>
    </xf>
    <xf numFmtId="0" fontId="17" fillId="0" borderId="0" xfId="7" applyFont="1" applyBorder="1" applyAlignment="1">
      <alignment vertical="center"/>
    </xf>
    <xf numFmtId="0" fontId="10" fillId="0" borderId="55" xfId="7" applyFont="1" applyFill="1" applyBorder="1" applyAlignment="1">
      <alignment horizontal="center" vertical="center"/>
    </xf>
    <xf numFmtId="0" fontId="10" fillId="0" borderId="6" xfId="7" applyFont="1" applyFill="1" applyBorder="1" applyAlignment="1">
      <alignment horizontal="center" vertical="center"/>
    </xf>
    <xf numFmtId="0" fontId="10" fillId="0" borderId="6" xfId="7" applyFont="1" applyBorder="1" applyAlignment="1">
      <alignment horizontal="center" vertical="center"/>
    </xf>
    <xf numFmtId="0" fontId="10" fillId="0" borderId="41" xfId="7" applyFont="1" applyFill="1" applyBorder="1" applyAlignment="1">
      <alignment horizontal="center" vertical="center"/>
    </xf>
    <xf numFmtId="0" fontId="8" fillId="0" borderId="60" xfId="0" applyFont="1" applyBorder="1" applyAlignment="1">
      <alignment vertical="center"/>
    </xf>
    <xf numFmtId="14" fontId="9" fillId="0" borderId="62" xfId="7" applyNumberFormat="1" applyFont="1" applyBorder="1" applyAlignment="1">
      <alignment horizontal="left" vertical="center"/>
    </xf>
    <xf numFmtId="14" fontId="9" fillId="0" borderId="63" xfId="7" applyNumberFormat="1" applyFont="1" applyBorder="1" applyAlignment="1">
      <alignment horizontal="left" vertical="center"/>
    </xf>
    <xf numFmtId="0" fontId="8" fillId="0" borderId="61" xfId="0" applyFont="1" applyBorder="1" applyAlignment="1">
      <alignment vertical="center"/>
    </xf>
    <xf numFmtId="0" fontId="25" fillId="0" borderId="0" xfId="0" applyFont="1" applyAlignment="1">
      <alignment vertical="center"/>
    </xf>
    <xf numFmtId="0" fontId="8" fillId="0" borderId="0" xfId="0" applyFont="1" applyFill="1" applyBorder="1" applyAlignment="1">
      <alignment vertical="center"/>
    </xf>
    <xf numFmtId="0" fontId="8" fillId="0" borderId="0" xfId="0" quotePrefix="1" applyFont="1" applyAlignment="1">
      <alignment vertical="center"/>
    </xf>
    <xf numFmtId="0" fontId="8" fillId="6" borderId="0" xfId="0" quotePrefix="1" applyFont="1" applyFill="1" applyAlignment="1">
      <alignment vertical="center"/>
    </xf>
    <xf numFmtId="0" fontId="8" fillId="2" borderId="0" xfId="0" applyFont="1" applyFill="1" applyBorder="1" applyAlignment="1">
      <alignment vertical="center"/>
    </xf>
    <xf numFmtId="0" fontId="8" fillId="0" borderId="59" xfId="0" applyFont="1" applyBorder="1" applyAlignment="1">
      <alignment vertical="center"/>
    </xf>
    <xf numFmtId="0" fontId="9" fillId="0" borderId="67" xfId="7" applyFont="1" applyBorder="1" applyAlignment="1">
      <alignment vertical="center"/>
    </xf>
    <xf numFmtId="0" fontId="9" fillId="0" borderId="59" xfId="7" applyFont="1" applyBorder="1" applyAlignment="1">
      <alignment vertical="center"/>
    </xf>
    <xf numFmtId="0" fontId="9" fillId="0" borderId="51" xfId="7" applyFont="1" applyBorder="1" applyAlignment="1">
      <alignment vertical="center"/>
    </xf>
    <xf numFmtId="0" fontId="9" fillId="0" borderId="62" xfId="7" applyFont="1" applyBorder="1" applyAlignment="1">
      <alignment vertical="center"/>
    </xf>
    <xf numFmtId="0" fontId="9" fillId="0" borderId="60" xfId="7" applyFont="1" applyBorder="1" applyAlignment="1">
      <alignment vertical="center"/>
    </xf>
    <xf numFmtId="0" fontId="9" fillId="0" borderId="45" xfId="7" applyFont="1" applyBorder="1" applyAlignment="1">
      <alignment vertical="center"/>
    </xf>
    <xf numFmtId="0" fontId="9" fillId="0" borderId="61" xfId="7" applyFont="1" applyBorder="1" applyAlignment="1">
      <alignment vertical="center"/>
    </xf>
    <xf numFmtId="0" fontId="9" fillId="0" borderId="54" xfId="7" applyFont="1" applyBorder="1" applyAlignment="1">
      <alignment vertical="center"/>
    </xf>
    <xf numFmtId="0" fontId="17" fillId="0" borderId="0" xfId="0" applyFont="1" applyFill="1" applyBorder="1" applyAlignment="1">
      <alignment vertical="center"/>
    </xf>
    <xf numFmtId="0" fontId="16" fillId="0" borderId="0" xfId="0" applyFont="1" applyFill="1" applyBorder="1" applyAlignment="1">
      <alignment horizontal="left" vertical="center"/>
    </xf>
    <xf numFmtId="0" fontId="7" fillId="8" borderId="33" xfId="8" applyBorder="1">
      <alignment horizontal="left" vertical="center"/>
    </xf>
    <xf numFmtId="0" fontId="7" fillId="8" borderId="35" xfId="8" applyFill="1" applyBorder="1" applyAlignment="1">
      <alignment horizontal="left" vertical="center"/>
    </xf>
    <xf numFmtId="0" fontId="6" fillId="0" borderId="44" xfId="7" applyNumberFormat="1" applyBorder="1"/>
    <xf numFmtId="0" fontId="9" fillId="0" borderId="69" xfId="7" applyFont="1" applyBorder="1" applyAlignment="1">
      <alignment horizontal="left"/>
    </xf>
    <xf numFmtId="0" fontId="6" fillId="0" borderId="49" xfId="7" applyFont="1" applyBorder="1"/>
    <xf numFmtId="0" fontId="6" fillId="0" borderId="44" xfId="7" applyFont="1" applyBorder="1"/>
    <xf numFmtId="0" fontId="6" fillId="0" borderId="44" xfId="7" applyNumberFormat="1" applyFont="1" applyBorder="1"/>
    <xf numFmtId="0" fontId="29" fillId="0" borderId="65" xfId="7" applyFont="1" applyBorder="1" applyAlignment="1">
      <alignment horizontal="left"/>
    </xf>
    <xf numFmtId="14" fontId="6" fillId="0" borderId="65" xfId="7" applyNumberFormat="1" applyFont="1" applyBorder="1" applyAlignment="1">
      <alignment horizontal="left"/>
    </xf>
    <xf numFmtId="0" fontId="29" fillId="0" borderId="69" xfId="7" applyFont="1" applyBorder="1" applyAlignment="1">
      <alignment horizontal="left"/>
    </xf>
    <xf numFmtId="0" fontId="7" fillId="8" borderId="33" xfId="8" applyFont="1" applyBorder="1">
      <alignment horizontal="left" vertical="center"/>
    </xf>
    <xf numFmtId="0" fontId="7" fillId="8" borderId="35" xfId="8" applyFont="1" applyFill="1" applyBorder="1" applyAlignment="1">
      <alignment horizontal="left" vertical="center"/>
    </xf>
    <xf numFmtId="0" fontId="6" fillId="0" borderId="47" xfId="7" applyFont="1" applyBorder="1"/>
    <xf numFmtId="14" fontId="6" fillId="0" borderId="66" xfId="7" applyNumberFormat="1" applyFont="1" applyBorder="1" applyAlignment="1">
      <alignment horizontal="left"/>
    </xf>
    <xf numFmtId="0" fontId="6" fillId="0" borderId="57" xfId="7" applyNumberFormat="1" applyFont="1" applyBorder="1" applyAlignment="1">
      <alignment horizontal="center" wrapText="1"/>
    </xf>
    <xf numFmtId="14" fontId="6" fillId="0" borderId="46" xfId="7" applyNumberFormat="1" applyFont="1" applyBorder="1" applyAlignment="1">
      <alignment horizontal="center" wrapText="1"/>
    </xf>
    <xf numFmtId="165" fontId="12" fillId="0" borderId="57" xfId="7" applyNumberFormat="1" applyFont="1" applyBorder="1" applyAlignment="1">
      <alignment horizontal="center" wrapText="1"/>
    </xf>
    <xf numFmtId="14" fontId="6" fillId="0" borderId="48" xfId="7" applyNumberFormat="1" applyFont="1" applyBorder="1" applyAlignment="1">
      <alignment horizontal="center" wrapText="1"/>
    </xf>
    <xf numFmtId="0" fontId="6" fillId="0" borderId="56" xfId="7" applyNumberFormat="1" applyFont="1" applyBorder="1" applyAlignment="1">
      <alignment horizontal="center" wrapText="1"/>
    </xf>
    <xf numFmtId="14" fontId="6" fillId="0" borderId="50" xfId="7" applyNumberFormat="1" applyFont="1" applyBorder="1" applyAlignment="1">
      <alignment horizontal="center" wrapText="1"/>
    </xf>
    <xf numFmtId="0" fontId="22" fillId="0" borderId="0" xfId="7" applyFont="1" applyBorder="1" applyAlignment="1">
      <alignment vertical="center"/>
    </xf>
    <xf numFmtId="0" fontId="22" fillId="8" borderId="33" xfId="8" applyFont="1" applyBorder="1" applyAlignment="1">
      <alignment horizontal="left" vertical="center"/>
    </xf>
    <xf numFmtId="0" fontId="22" fillId="8" borderId="35" xfId="8" applyFont="1" applyBorder="1" applyAlignment="1">
      <alignment horizontal="left" vertical="center"/>
    </xf>
    <xf numFmtId="0" fontId="32" fillId="0" borderId="22" xfId="0" applyFont="1" applyBorder="1" applyAlignment="1" applyProtection="1">
      <alignment horizontal="center" vertical="center"/>
    </xf>
    <xf numFmtId="0" fontId="11" fillId="18" borderId="39" xfId="7" applyFont="1" applyFill="1" applyBorder="1" applyAlignment="1" applyProtection="1">
      <alignment horizontal="center" vertical="center"/>
    </xf>
    <xf numFmtId="164" fontId="8" fillId="14" borderId="39" xfId="4" applyNumberFormat="1" applyFont="1" applyFill="1" applyBorder="1" applyAlignment="1" applyProtection="1">
      <alignment horizontal="center" vertical="center"/>
    </xf>
    <xf numFmtId="0" fontId="11" fillId="15" borderId="39" xfId="6" applyFont="1" applyFill="1" applyBorder="1" applyAlignment="1" applyProtection="1">
      <alignment horizontal="center" vertical="center"/>
    </xf>
    <xf numFmtId="0" fontId="28" fillId="19" borderId="40" xfId="0" applyFont="1" applyFill="1" applyBorder="1" applyAlignment="1" applyProtection="1">
      <alignment horizontal="center" vertical="center"/>
    </xf>
    <xf numFmtId="0" fontId="17" fillId="0" borderId="70" xfId="7" applyFont="1" applyFill="1" applyBorder="1" applyAlignment="1">
      <alignment vertical="center"/>
    </xf>
    <xf numFmtId="0" fontId="21" fillId="0" borderId="71" xfId="1" applyFont="1" applyBorder="1" applyAlignment="1" applyProtection="1">
      <alignment vertical="center"/>
      <protection locked="0"/>
    </xf>
    <xf numFmtId="0" fontId="10" fillId="17" borderId="33" xfId="0" applyFont="1" applyFill="1" applyBorder="1" applyAlignment="1">
      <alignment horizontal="left" vertical="center"/>
    </xf>
    <xf numFmtId="0" fontId="10" fillId="17" borderId="35" xfId="0" applyFont="1" applyFill="1" applyBorder="1" applyAlignment="1">
      <alignment vertical="center"/>
    </xf>
    <xf numFmtId="0" fontId="33" fillId="8" borderId="25" xfId="8" applyFont="1" applyBorder="1" applyAlignment="1">
      <alignment horizontal="left" vertical="center"/>
    </xf>
    <xf numFmtId="0" fontId="22" fillId="8" borderId="26" xfId="8" applyFont="1" applyBorder="1" applyAlignment="1">
      <alignment horizontal="left" vertical="center"/>
    </xf>
    <xf numFmtId="0" fontId="22" fillId="2" borderId="9" xfId="8" applyFont="1" applyFill="1" applyBorder="1" applyAlignment="1">
      <alignment horizontal="left" vertical="center"/>
    </xf>
    <xf numFmtId="0" fontId="22" fillId="2" borderId="32" xfId="8" applyFont="1" applyFill="1" applyBorder="1" applyAlignment="1">
      <alignment horizontal="left" vertical="center"/>
    </xf>
    <xf numFmtId="0" fontId="32" fillId="2" borderId="9" xfId="8" applyFont="1" applyFill="1" applyBorder="1" applyAlignment="1">
      <alignment horizontal="center" vertical="center"/>
    </xf>
    <xf numFmtId="0" fontId="32" fillId="2" borderId="32" xfId="8" applyFont="1" applyFill="1" applyBorder="1" applyAlignment="1">
      <alignment horizontal="center" vertical="center"/>
    </xf>
    <xf numFmtId="0" fontId="22" fillId="8" borderId="25" xfId="8" applyFont="1" applyBorder="1" applyProtection="1">
      <alignment horizontal="left" vertical="center"/>
    </xf>
    <xf numFmtId="0" fontId="22" fillId="8" borderId="72" xfId="8" applyFont="1" applyBorder="1" applyProtection="1">
      <alignment horizontal="left" vertical="center"/>
    </xf>
    <xf numFmtId="0" fontId="22" fillId="8" borderId="26" xfId="8" applyFont="1" applyBorder="1" applyProtection="1">
      <alignment horizontal="left" vertical="center"/>
    </xf>
    <xf numFmtId="0" fontId="10" fillId="0" borderId="1" xfId="22" applyFont="1" applyBorder="1" applyAlignment="1" applyProtection="1">
      <alignment horizontal="center"/>
    </xf>
    <xf numFmtId="0" fontId="10" fillId="0" borderId="21" xfId="22" applyFont="1" applyBorder="1" applyAlignment="1" applyProtection="1">
      <alignment horizontal="center"/>
    </xf>
    <xf numFmtId="14" fontId="11" fillId="15" borderId="1" xfId="19" applyNumberFormat="1" applyFont="1" applyFill="1" applyBorder="1" applyProtection="1">
      <alignment horizontal="center" vertical="center"/>
    </xf>
    <xf numFmtId="0" fontId="11" fillId="15" borderId="21" xfId="19" applyFont="1" applyFill="1" applyBorder="1" applyAlignment="1" applyProtection="1">
      <alignment horizontal="left" vertical="center"/>
    </xf>
    <xf numFmtId="0" fontId="11" fillId="15" borderId="20" xfId="19" applyFont="1" applyFill="1" applyBorder="1" applyAlignment="1" applyProtection="1">
      <alignment horizontal="left" vertical="center"/>
    </xf>
    <xf numFmtId="0" fontId="17" fillId="14" borderId="18" xfId="19" applyFont="1" applyFill="1" applyBorder="1" applyAlignment="1" applyProtection="1">
      <alignment horizontal="left" vertical="center"/>
      <protection locked="0"/>
    </xf>
    <xf numFmtId="0" fontId="17" fillId="14" borderId="21" xfId="19" applyFont="1" applyFill="1" applyBorder="1" applyAlignment="1" applyProtection="1">
      <alignment horizontal="left" vertical="center"/>
      <protection locked="0"/>
    </xf>
    <xf numFmtId="14" fontId="17" fillId="14" borderId="1" xfId="19" applyNumberFormat="1" applyFont="1" applyFill="1" applyBorder="1" applyProtection="1">
      <alignment horizontal="center" vertical="center"/>
      <protection locked="0"/>
    </xf>
    <xf numFmtId="0" fontId="17" fillId="14" borderId="21" xfId="19" applyFont="1" applyFill="1" applyBorder="1" applyAlignment="1" applyProtection="1">
      <alignment horizontal="center" vertical="center"/>
      <protection locked="0"/>
    </xf>
    <xf numFmtId="0" fontId="17" fillId="14" borderId="20" xfId="19" applyFont="1" applyFill="1" applyBorder="1" applyAlignment="1" applyProtection="1">
      <alignment horizontal="center" vertical="center"/>
      <protection locked="0"/>
    </xf>
    <xf numFmtId="0" fontId="17" fillId="14" borderId="1" xfId="19" applyFont="1" applyFill="1" applyBorder="1" applyAlignment="1" applyProtection="1">
      <alignment horizontal="left" vertical="center"/>
      <protection locked="0"/>
    </xf>
    <xf numFmtId="0" fontId="17" fillId="14" borderId="19" xfId="19" applyFont="1" applyFill="1" applyBorder="1" applyAlignment="1" applyProtection="1">
      <alignment horizontal="left" vertical="center"/>
      <protection locked="0"/>
    </xf>
    <xf numFmtId="0" fontId="17" fillId="14" borderId="27" xfId="19" applyFont="1" applyFill="1" applyBorder="1" applyAlignment="1" applyProtection="1">
      <alignment horizontal="left" vertical="center"/>
      <protection locked="0"/>
    </xf>
    <xf numFmtId="0" fontId="17" fillId="14" borderId="20" xfId="19" applyFont="1" applyFill="1" applyBorder="1" applyAlignment="1" applyProtection="1">
      <alignment horizontal="left" vertical="center"/>
      <protection locked="0"/>
    </xf>
    <xf numFmtId="0" fontId="20" fillId="14" borderId="52" xfId="19" applyFont="1" applyFill="1" applyBorder="1" applyAlignment="1" applyProtection="1">
      <alignment horizontal="left" vertical="center"/>
      <protection locked="0"/>
    </xf>
    <xf numFmtId="0" fontId="20" fillId="14" borderId="36" xfId="19" applyFont="1" applyFill="1" applyBorder="1" applyAlignment="1" applyProtection="1">
      <alignment horizontal="left" vertical="center"/>
      <protection locked="0"/>
    </xf>
    <xf numFmtId="14" fontId="17" fillId="14" borderId="21" xfId="19" applyNumberFormat="1" applyFont="1" applyFill="1" applyBorder="1" applyAlignment="1" applyProtection="1">
      <alignment horizontal="left" vertical="center"/>
      <protection locked="0"/>
    </xf>
    <xf numFmtId="14" fontId="17" fillId="14" borderId="20" xfId="19" applyNumberFormat="1" applyFont="1" applyFill="1" applyBorder="1" applyAlignment="1" applyProtection="1">
      <alignment horizontal="left" vertical="center"/>
      <protection locked="0"/>
    </xf>
    <xf numFmtId="0" fontId="17" fillId="14" borderId="17" xfId="19" applyFont="1" applyFill="1" applyBorder="1" applyAlignment="1" applyProtection="1">
      <alignment horizontal="left" vertical="center"/>
      <protection locked="0"/>
    </xf>
    <xf numFmtId="165" fontId="6" fillId="0" borderId="65" xfId="7" applyNumberFormat="1" applyFont="1" applyBorder="1" applyAlignment="1">
      <alignment horizontal="left"/>
    </xf>
    <xf numFmtId="165" fontId="9" fillId="0" borderId="62" xfId="7" applyNumberFormat="1" applyFont="1" applyBorder="1" applyAlignment="1">
      <alignment horizontal="left"/>
    </xf>
    <xf numFmtId="165" fontId="8" fillId="0" borderId="65" xfId="7" applyNumberFormat="1" applyFont="1" applyBorder="1" applyAlignment="1">
      <alignment horizontal="left"/>
    </xf>
    <xf numFmtId="165" fontId="8" fillId="0" borderId="60" xfId="0" applyNumberFormat="1" applyFont="1" applyBorder="1" applyAlignment="1">
      <alignment vertical="center"/>
    </xf>
    <xf numFmtId="165" fontId="9" fillId="0" borderId="62" xfId="7" applyNumberFormat="1" applyFont="1" applyBorder="1" applyAlignment="1">
      <alignment horizontal="left" vertical="center"/>
    </xf>
    <xf numFmtId="165" fontId="8" fillId="0" borderId="65" xfId="7" applyNumberFormat="1" applyFont="1" applyBorder="1" applyAlignment="1">
      <alignment horizontal="left" vertical="center"/>
    </xf>
    <xf numFmtId="0" fontId="22" fillId="8" borderId="33" xfId="8" applyFont="1" applyBorder="1" applyAlignment="1">
      <alignment horizontal="left" vertical="center"/>
    </xf>
    <xf numFmtId="0" fontId="22" fillId="8" borderId="35" xfId="8" applyFont="1" applyBorder="1" applyAlignment="1">
      <alignment horizontal="left" vertical="center"/>
    </xf>
    <xf numFmtId="14" fontId="17" fillId="14" borderId="27" xfId="19" applyNumberFormat="1" applyFont="1" applyFill="1" applyBorder="1" applyProtection="1">
      <alignment horizontal="center" vertical="center"/>
      <protection locked="0"/>
    </xf>
    <xf numFmtId="0" fontId="17" fillId="2" borderId="20" xfId="19" applyFont="1" applyFill="1" applyBorder="1" applyAlignment="1" applyProtection="1">
      <alignment horizontal="left" vertical="center"/>
    </xf>
    <xf numFmtId="14" fontId="11" fillId="15" borderId="27" xfId="19" applyNumberFormat="1" applyFont="1" applyFill="1" applyBorder="1" applyProtection="1">
      <alignment horizontal="center" vertical="center"/>
    </xf>
    <xf numFmtId="0" fontId="10" fillId="0" borderId="77" xfId="18" applyFont="1" applyBorder="1" applyAlignment="1">
      <alignment horizontal="center" vertical="center" wrapText="1"/>
    </xf>
    <xf numFmtId="0" fontId="10" fillId="0" borderId="78" xfId="18" applyFont="1" applyBorder="1" applyAlignment="1">
      <alignment horizontal="center" vertical="center" wrapText="1"/>
    </xf>
    <xf numFmtId="0" fontId="10" fillId="0" borderId="17" xfId="18" applyFont="1" applyBorder="1" applyAlignment="1">
      <alignment horizontal="center" vertical="center" wrapText="1"/>
    </xf>
    <xf numFmtId="0" fontId="35" fillId="2" borderId="0" xfId="0" applyFont="1" applyFill="1" applyProtection="1"/>
    <xf numFmtId="0" fontId="35" fillId="0" borderId="0" xfId="0" applyFont="1" applyFill="1" applyProtection="1"/>
    <xf numFmtId="0" fontId="0" fillId="6" borderId="0" xfId="0" applyFill="1" applyProtection="1"/>
    <xf numFmtId="0" fontId="21" fillId="0" borderId="0" xfId="20" applyFont="1" applyAlignment="1" applyProtection="1">
      <alignment horizontal="left" vertical="center"/>
      <protection locked="0"/>
    </xf>
    <xf numFmtId="0" fontId="10" fillId="0" borderId="0" xfId="0" applyFont="1" applyFill="1" applyBorder="1" applyAlignment="1" applyProtection="1">
      <alignment horizontal="left"/>
    </xf>
    <xf numFmtId="0" fontId="8" fillId="2" borderId="9" xfId="0" applyFont="1" applyFill="1" applyBorder="1" applyProtection="1"/>
    <xf numFmtId="0" fontId="8" fillId="2" borderId="0" xfId="0" applyFont="1" applyFill="1" applyBorder="1" applyProtection="1"/>
    <xf numFmtId="0" fontId="8" fillId="2" borderId="13" xfId="0" applyFont="1" applyFill="1" applyBorder="1" applyProtection="1"/>
    <xf numFmtId="0" fontId="8" fillId="0" borderId="0" xfId="0" applyFont="1" applyFill="1" applyBorder="1" applyProtection="1"/>
    <xf numFmtId="0" fontId="17" fillId="0" borderId="37" xfId="0" applyFont="1" applyBorder="1" applyAlignment="1" applyProtection="1">
      <alignment horizontal="left" vertical="center"/>
    </xf>
    <xf numFmtId="0" fontId="8" fillId="2" borderId="14" xfId="0" applyFont="1" applyFill="1" applyBorder="1" applyProtection="1"/>
    <xf numFmtId="0" fontId="8" fillId="2" borderId="16" xfId="0" applyFont="1" applyFill="1" applyBorder="1" applyProtection="1"/>
    <xf numFmtId="0" fontId="27" fillId="2" borderId="0" xfId="0" applyFont="1" applyFill="1" applyProtection="1"/>
    <xf numFmtId="0" fontId="10" fillId="2" borderId="9" xfId="0" applyFont="1" applyFill="1" applyBorder="1" applyProtection="1"/>
    <xf numFmtId="0" fontId="8" fillId="0" borderId="13" xfId="0" applyFont="1" applyFill="1" applyBorder="1" applyProtection="1"/>
    <xf numFmtId="0" fontId="35" fillId="6" borderId="0" xfId="0" applyFont="1" applyFill="1" applyBorder="1" applyProtection="1"/>
    <xf numFmtId="0" fontId="36" fillId="0" borderId="13" xfId="0" applyFont="1" applyFill="1" applyBorder="1" applyProtection="1"/>
    <xf numFmtId="0" fontId="36" fillId="0" borderId="0" xfId="0" applyFont="1" applyFill="1" applyBorder="1" applyProtection="1"/>
    <xf numFmtId="0" fontId="17" fillId="0" borderId="86" xfId="0" applyFont="1" applyBorder="1" applyAlignment="1" applyProtection="1">
      <alignment horizontal="left" vertical="center"/>
    </xf>
    <xf numFmtId="0" fontId="0" fillId="0" borderId="13" xfId="0" applyFont="1" applyFill="1" applyBorder="1" applyProtection="1"/>
    <xf numFmtId="0" fontId="0" fillId="0" borderId="0" xfId="0" applyFont="1" applyFill="1" applyBorder="1" applyProtection="1"/>
    <xf numFmtId="0" fontId="8" fillId="0" borderId="0" xfId="0" applyNumberFormat="1" applyFont="1" applyFill="1" applyBorder="1" applyAlignment="1" applyProtection="1">
      <alignment horizontal="center"/>
    </xf>
    <xf numFmtId="0" fontId="8" fillId="2" borderId="0" xfId="0" applyFont="1" applyFill="1" applyBorder="1" applyAlignment="1" applyProtection="1">
      <alignment vertical="top"/>
    </xf>
    <xf numFmtId="0" fontId="8" fillId="0" borderId="0" xfId="0" applyFont="1" applyFill="1" applyBorder="1" applyAlignment="1" applyProtection="1">
      <alignment vertical="top"/>
    </xf>
    <xf numFmtId="0" fontId="35" fillId="6" borderId="0" xfId="0" applyFont="1" applyFill="1" applyProtection="1"/>
    <xf numFmtId="0" fontId="35" fillId="2" borderId="0" xfId="0" applyFont="1" applyFill="1"/>
    <xf numFmtId="0" fontId="35" fillId="0" borderId="0" xfId="0" applyFont="1" applyFill="1"/>
    <xf numFmtId="0" fontId="17" fillId="0" borderId="38" xfId="0" applyFont="1" applyBorder="1" applyAlignment="1" applyProtection="1">
      <alignment horizontal="left" vertical="center"/>
    </xf>
    <xf numFmtId="0" fontId="17" fillId="0" borderId="89" xfId="0" applyFont="1" applyBorder="1" applyAlignment="1" applyProtection="1">
      <alignment horizontal="left" vertical="center"/>
    </xf>
    <xf numFmtId="0" fontId="22" fillId="8" borderId="34" xfId="8" applyFont="1" applyBorder="1" applyAlignment="1">
      <alignment horizontal="left" vertical="center"/>
    </xf>
    <xf numFmtId="0" fontId="8" fillId="0" borderId="91" xfId="7" applyFont="1" applyBorder="1" applyAlignment="1">
      <alignment vertical="center"/>
    </xf>
    <xf numFmtId="0" fontId="17" fillId="14" borderId="32" xfId="19" applyFont="1" applyFill="1" applyBorder="1" applyAlignment="1" applyProtection="1">
      <alignment horizontal="left" vertical="center"/>
      <protection locked="0"/>
    </xf>
    <xf numFmtId="0" fontId="8" fillId="0" borderId="0" xfId="0" applyNumberFormat="1" applyFont="1" applyFill="1" applyBorder="1" applyAlignment="1" applyProtection="1">
      <alignment horizontal="left"/>
    </xf>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horizontal="center" wrapText="1"/>
    </xf>
    <xf numFmtId="0" fontId="35" fillId="0" borderId="0" xfId="0" applyFont="1" applyFill="1" applyBorder="1"/>
    <xf numFmtId="0" fontId="35" fillId="0" borderId="0" xfId="0" applyFont="1" applyFill="1" applyBorder="1" applyProtection="1"/>
    <xf numFmtId="0" fontId="0" fillId="0" borderId="0" xfId="0" applyFill="1" applyBorder="1" applyProtection="1"/>
    <xf numFmtId="0" fontId="0" fillId="0" borderId="0" xfId="0" applyFill="1" applyBorder="1"/>
    <xf numFmtId="0" fontId="17" fillId="14" borderId="92" xfId="19" applyFont="1" applyFill="1" applyBorder="1" applyAlignment="1" applyProtection="1">
      <alignment horizontal="left" vertical="center"/>
      <protection locked="0"/>
    </xf>
    <xf numFmtId="0" fontId="41" fillId="0" borderId="0" xfId="0" applyFont="1" applyAlignment="1">
      <alignment vertical="center"/>
    </xf>
    <xf numFmtId="0" fontId="40" fillId="0" borderId="0" xfId="7" applyFont="1" applyBorder="1" applyAlignment="1">
      <alignment vertical="center"/>
    </xf>
    <xf numFmtId="0" fontId="40" fillId="0" borderId="0" xfId="0" applyFont="1" applyAlignment="1">
      <alignment vertical="center"/>
    </xf>
    <xf numFmtId="0" fontId="42" fillId="0" borderId="0" xfId="18" applyFont="1" applyBorder="1" applyAlignment="1">
      <alignment horizontal="center" vertical="center" wrapText="1"/>
    </xf>
    <xf numFmtId="0" fontId="8" fillId="14" borderId="27" xfId="0" applyFont="1" applyFill="1" applyBorder="1" applyAlignment="1" applyProtection="1">
      <alignment vertical="center"/>
      <protection locked="0"/>
    </xf>
    <xf numFmtId="0" fontId="10" fillId="0" borderId="3" xfId="7" applyFont="1" applyFill="1" applyBorder="1" applyAlignment="1">
      <alignment horizontal="center" vertical="center"/>
    </xf>
    <xf numFmtId="0" fontId="17" fillId="14" borderId="93" xfId="19" applyFont="1" applyFill="1" applyBorder="1" applyAlignment="1" applyProtection="1">
      <alignment horizontal="left" vertical="center"/>
      <protection locked="0"/>
    </xf>
    <xf numFmtId="0" fontId="17" fillId="14" borderId="94" xfId="19" applyFont="1" applyFill="1" applyBorder="1" applyAlignment="1" applyProtection="1">
      <alignment horizontal="left" vertical="center"/>
      <protection locked="0"/>
    </xf>
    <xf numFmtId="0" fontId="9" fillId="0" borderId="81" xfId="22" applyFont="1" applyBorder="1" applyAlignment="1" applyProtection="1">
      <alignment horizontal="left" vertical="center"/>
    </xf>
    <xf numFmtId="0" fontId="9" fillId="0" borderId="84" xfId="22" applyFont="1" applyBorder="1" applyAlignment="1" applyProtection="1">
      <alignment horizontal="left" vertical="center"/>
    </xf>
    <xf numFmtId="14" fontId="9" fillId="0" borderId="84" xfId="22" applyNumberFormat="1" applyFont="1" applyBorder="1" applyAlignment="1" applyProtection="1">
      <alignment horizontal="left" vertical="center"/>
    </xf>
    <xf numFmtId="0" fontId="17" fillId="0" borderId="39" xfId="7" applyFont="1" applyFill="1" applyBorder="1" applyAlignment="1" applyProtection="1">
      <alignment horizontal="center" vertical="center"/>
    </xf>
    <xf numFmtId="0" fontId="23" fillId="0" borderId="0" xfId="1" applyFont="1" applyAlignment="1" applyProtection="1">
      <protection locked="0"/>
    </xf>
    <xf numFmtId="0" fontId="10" fillId="0" borderId="0" xfId="0" applyFont="1" applyBorder="1"/>
    <xf numFmtId="2" fontId="34" fillId="15" borderId="1" xfId="15" quotePrefix="1" applyNumberFormat="1" applyFont="1" applyFill="1" applyBorder="1" applyAlignment="1">
      <alignment horizontal="center" vertical="center"/>
    </xf>
    <xf numFmtId="14" fontId="9" fillId="0" borderId="16" xfId="22" applyNumberFormat="1" applyFont="1" applyBorder="1" applyAlignment="1" applyProtection="1">
      <alignment horizontal="left" vertical="center"/>
    </xf>
    <xf numFmtId="0" fontId="8" fillId="0" borderId="13" xfId="0" applyNumberFormat="1" applyFont="1" applyFill="1" applyBorder="1" applyAlignment="1" applyProtection="1">
      <alignment horizontal="center"/>
    </xf>
    <xf numFmtId="0" fontId="8" fillId="0" borderId="16" xfId="0" applyNumberFormat="1" applyFont="1" applyFill="1" applyBorder="1" applyAlignment="1" applyProtection="1">
      <alignment horizontal="center"/>
    </xf>
    <xf numFmtId="0" fontId="0" fillId="0" borderId="0" xfId="0" applyBorder="1"/>
    <xf numFmtId="0" fontId="10" fillId="2" borderId="6" xfId="0" applyFont="1" applyFill="1" applyBorder="1" applyAlignment="1" applyProtection="1">
      <alignment horizontal="center" vertical="center"/>
    </xf>
    <xf numFmtId="0" fontId="8" fillId="0" borderId="95" xfId="0" applyNumberFormat="1" applyFont="1" applyFill="1" applyBorder="1" applyAlignment="1" applyProtection="1">
      <alignment horizontal="center"/>
    </xf>
    <xf numFmtId="0" fontId="17" fillId="0" borderId="95" xfId="0" applyNumberFormat="1" applyFont="1" applyFill="1" applyBorder="1" applyAlignment="1" applyProtection="1">
      <alignment horizontal="center"/>
    </xf>
    <xf numFmtId="0" fontId="8" fillId="0" borderId="81" xfId="0" applyNumberFormat="1" applyFont="1" applyFill="1" applyBorder="1" applyAlignment="1" applyProtection="1">
      <alignment horizontal="center"/>
    </xf>
    <xf numFmtId="0" fontId="10" fillId="2" borderId="41" xfId="0" applyFont="1" applyFill="1" applyBorder="1" applyAlignment="1" applyProtection="1">
      <alignment horizontal="center" wrapText="1"/>
    </xf>
    <xf numFmtId="0" fontId="22" fillId="0" borderId="41" xfId="0" applyNumberFormat="1" applyFont="1" applyFill="1" applyBorder="1" applyAlignment="1" applyProtection="1">
      <alignment horizontal="center"/>
    </xf>
    <xf numFmtId="2" fontId="11" fillId="15" borderId="90" xfId="0" applyNumberFormat="1" applyFont="1" applyFill="1" applyBorder="1" applyAlignment="1" applyProtection="1">
      <alignment horizontal="center"/>
    </xf>
    <xf numFmtId="0" fontId="8" fillId="0" borderId="96" xfId="0" applyNumberFormat="1" applyFont="1" applyFill="1" applyBorder="1" applyAlignment="1" applyProtection="1">
      <alignment horizontal="center" vertical="center"/>
    </xf>
    <xf numFmtId="0" fontId="10" fillId="2" borderId="41" xfId="0" applyFont="1" applyFill="1" applyBorder="1" applyAlignment="1" applyProtection="1">
      <alignment horizontal="center" vertical="center"/>
    </xf>
    <xf numFmtId="0" fontId="0" fillId="0" borderId="0" xfId="0" applyFill="1"/>
    <xf numFmtId="0" fontId="9" fillId="0" borderId="64" xfId="7" applyFont="1" applyBorder="1" applyAlignment="1"/>
    <xf numFmtId="0" fontId="9" fillId="0" borderId="65" xfId="7" applyFont="1" applyBorder="1" applyAlignment="1"/>
    <xf numFmtId="165" fontId="9" fillId="0" borderId="65" xfId="7" applyNumberFormat="1" applyFont="1" applyBorder="1" applyAlignment="1">
      <alignment horizontal="left"/>
    </xf>
    <xf numFmtId="14" fontId="9" fillId="0" borderId="65" xfId="7" applyNumberFormat="1" applyFont="1" applyBorder="1" applyAlignment="1">
      <alignment horizontal="left"/>
    </xf>
    <xf numFmtId="14" fontId="9" fillId="0" borderId="66" xfId="7" applyNumberFormat="1" applyFont="1" applyBorder="1" applyAlignment="1">
      <alignment horizontal="left"/>
    </xf>
    <xf numFmtId="0" fontId="22" fillId="0" borderId="78" xfId="8" applyFont="1" applyFill="1" applyBorder="1" applyAlignment="1">
      <alignment horizontal="center" vertical="center"/>
    </xf>
    <xf numFmtId="0" fontId="22" fillId="0" borderId="17" xfId="8" applyFont="1" applyFill="1" applyBorder="1" applyAlignment="1">
      <alignment horizontal="center" vertical="center"/>
    </xf>
    <xf numFmtId="2" fontId="34" fillId="15" borderId="27" xfId="15" quotePrefix="1" applyNumberFormat="1" applyFont="1" applyFill="1" applyBorder="1" applyAlignment="1">
      <alignment horizontal="center" vertical="center"/>
    </xf>
    <xf numFmtId="0" fontId="8" fillId="0" borderId="101" xfId="7" applyFont="1" applyBorder="1" applyAlignment="1">
      <alignment vertical="center"/>
    </xf>
    <xf numFmtId="0" fontId="8" fillId="0" borderId="81" xfId="18" applyFont="1" applyBorder="1" applyAlignment="1">
      <alignment horizontal="center" vertical="center" wrapText="1"/>
    </xf>
    <xf numFmtId="0" fontId="8" fillId="0" borderId="82" xfId="7" applyFont="1" applyBorder="1" applyAlignment="1">
      <alignment vertical="center"/>
    </xf>
    <xf numFmtId="0" fontId="8" fillId="0" borderId="84" xfId="0" applyFont="1" applyBorder="1" applyAlignment="1">
      <alignment horizontal="center" vertical="center"/>
    </xf>
    <xf numFmtId="0" fontId="8" fillId="0" borderId="87" xfId="7" applyFont="1" applyBorder="1" applyAlignment="1">
      <alignment vertical="center"/>
    </xf>
    <xf numFmtId="0" fontId="8" fillId="0" borderId="95" xfId="0" applyFont="1" applyBorder="1" applyAlignment="1">
      <alignment horizontal="center" vertical="center"/>
    </xf>
    <xf numFmtId="0" fontId="8" fillId="0" borderId="81" xfId="0" applyFont="1" applyBorder="1" applyAlignment="1">
      <alignment horizontal="center" vertical="center"/>
    </xf>
    <xf numFmtId="0" fontId="22" fillId="8" borderId="33" xfId="8" applyFont="1" applyBorder="1" applyAlignment="1">
      <alignment horizontal="left" vertical="center"/>
    </xf>
    <xf numFmtId="0" fontId="22" fillId="8" borderId="34" xfId="8" applyFont="1" applyBorder="1" applyAlignment="1">
      <alignment horizontal="left" vertical="center"/>
    </xf>
    <xf numFmtId="0" fontId="22" fillId="8" borderId="35" xfId="8" applyFont="1" applyBorder="1" applyAlignment="1">
      <alignment horizontal="left" vertical="center"/>
    </xf>
    <xf numFmtId="0" fontId="22" fillId="0" borderId="0" xfId="8" applyFont="1" applyFill="1" applyBorder="1" applyAlignment="1">
      <alignment vertical="center"/>
    </xf>
    <xf numFmtId="0" fontId="9" fillId="0" borderId="0" xfId="7" applyFont="1" applyFill="1" applyBorder="1" applyAlignment="1">
      <alignment vertical="center"/>
    </xf>
    <xf numFmtId="0" fontId="9" fillId="0" borderId="64" xfId="7" applyFont="1" applyBorder="1" applyAlignment="1">
      <alignment vertical="center"/>
    </xf>
    <xf numFmtId="165" fontId="9" fillId="0" borderId="65" xfId="7" applyNumberFormat="1" applyFont="1" applyBorder="1" applyAlignment="1">
      <alignment horizontal="left" vertical="center"/>
    </xf>
    <xf numFmtId="14" fontId="9" fillId="0" borderId="65" xfId="7" applyNumberFormat="1" applyFont="1" applyBorder="1" applyAlignment="1">
      <alignment horizontal="left" vertical="center"/>
    </xf>
    <xf numFmtId="14" fontId="9" fillId="0" borderId="66" xfId="7" applyNumberFormat="1" applyFont="1" applyBorder="1" applyAlignment="1">
      <alignment horizontal="left" vertical="center"/>
    </xf>
    <xf numFmtId="0" fontId="8" fillId="0" borderId="0" xfId="4" applyNumberFormat="1" applyFont="1" applyFill="1" applyBorder="1" applyAlignment="1" applyProtection="1">
      <alignment horizontal="left" vertical="top" wrapText="1"/>
    </xf>
    <xf numFmtId="0" fontId="8" fillId="14" borderId="1" xfId="0" applyNumberFormat="1" applyFont="1" applyFill="1" applyBorder="1" applyAlignment="1" applyProtection="1">
      <alignment vertical="center"/>
      <protection locked="0"/>
    </xf>
    <xf numFmtId="0" fontId="8" fillId="14" borderId="1" xfId="0" applyNumberFormat="1" applyFont="1" applyFill="1" applyBorder="1" applyAlignment="1" applyProtection="1">
      <alignment horizontal="center"/>
      <protection locked="0"/>
    </xf>
    <xf numFmtId="0" fontId="8" fillId="14" borderId="27" xfId="0" applyNumberFormat="1" applyFont="1" applyFill="1" applyBorder="1" applyAlignment="1" applyProtection="1">
      <alignment horizontal="center"/>
      <protection locked="0"/>
    </xf>
    <xf numFmtId="0" fontId="17" fillId="0" borderId="90" xfId="5" applyNumberFormat="1" applyFont="1" applyFill="1" applyBorder="1" applyAlignment="1" applyProtection="1">
      <alignment horizontal="center"/>
    </xf>
    <xf numFmtId="1" fontId="34" fillId="15" borderId="1" xfId="15" quotePrefix="1" applyNumberFormat="1" applyFont="1" applyFill="1" applyBorder="1" applyAlignment="1">
      <alignment horizontal="center" vertical="center"/>
    </xf>
    <xf numFmtId="0" fontId="10" fillId="0" borderId="55" xfId="7" applyFont="1" applyBorder="1" applyAlignment="1">
      <alignment horizontal="center" vertical="center"/>
    </xf>
    <xf numFmtId="0" fontId="10" fillId="0" borderId="41" xfId="7" applyFont="1" applyBorder="1" applyAlignment="1">
      <alignment horizontal="center" vertical="center"/>
    </xf>
    <xf numFmtId="0" fontId="10" fillId="17" borderId="33" xfId="0" applyFont="1" applyFill="1" applyBorder="1" applyAlignment="1" applyProtection="1">
      <alignment horizontal="left" vertical="center"/>
    </xf>
    <xf numFmtId="0" fontId="10" fillId="17" borderId="35" xfId="0" applyFont="1" applyFill="1" applyBorder="1" applyAlignment="1" applyProtection="1">
      <alignment horizontal="left" vertical="center"/>
    </xf>
    <xf numFmtId="0" fontId="21" fillId="0" borderId="14" xfId="1" applyFont="1" applyBorder="1" applyAlignment="1" applyProtection="1">
      <alignment horizontal="left" vertical="center" wrapText="1"/>
      <protection locked="0"/>
    </xf>
    <xf numFmtId="0" fontId="21" fillId="0" borderId="16" xfId="1" applyFont="1" applyBorder="1" applyAlignment="1" applyProtection="1">
      <alignment horizontal="left" vertical="center"/>
      <protection locked="0"/>
    </xf>
    <xf numFmtId="0" fontId="17" fillId="16" borderId="10" xfId="8" applyFont="1" applyFill="1" applyBorder="1" applyAlignment="1">
      <alignment horizontal="left" vertical="center" wrapText="1"/>
    </xf>
    <xf numFmtId="0" fontId="17" fillId="16" borderId="12" xfId="8" applyFont="1" applyFill="1" applyBorder="1" applyAlignment="1">
      <alignment horizontal="left" vertical="center" wrapText="1"/>
    </xf>
    <xf numFmtId="0" fontId="17" fillId="16" borderId="9" xfId="8" applyFont="1" applyFill="1" applyBorder="1" applyAlignment="1">
      <alignment horizontal="left" vertical="center" wrapText="1"/>
    </xf>
    <xf numFmtId="0" fontId="17" fillId="16" borderId="13" xfId="8" applyFont="1" applyFill="1" applyBorder="1" applyAlignment="1">
      <alignment horizontal="left" vertical="center" wrapText="1"/>
    </xf>
    <xf numFmtId="0" fontId="17" fillId="16" borderId="14" xfId="8" applyFont="1" applyFill="1" applyBorder="1" applyAlignment="1">
      <alignment horizontal="left" vertical="center" wrapText="1"/>
    </xf>
    <xf numFmtId="0" fontId="17" fillId="16" borderId="16" xfId="8" applyFont="1" applyFill="1" applyBorder="1" applyAlignment="1">
      <alignment horizontal="left" vertical="center" wrapText="1"/>
    </xf>
    <xf numFmtId="0" fontId="17" fillId="16" borderId="10" xfId="8" applyFont="1" applyFill="1" applyBorder="1" applyAlignment="1" applyProtection="1">
      <alignment horizontal="left" vertical="center" wrapText="1"/>
    </xf>
    <xf numFmtId="0" fontId="17" fillId="16" borderId="12" xfId="8" applyFont="1" applyFill="1" applyBorder="1" applyAlignment="1" applyProtection="1">
      <alignment horizontal="left" vertical="center" wrapText="1"/>
    </xf>
    <xf numFmtId="0" fontId="17" fillId="16" borderId="14" xfId="8" applyFont="1" applyFill="1" applyBorder="1" applyAlignment="1" applyProtection="1">
      <alignment horizontal="left" vertical="center" wrapText="1"/>
    </xf>
    <xf numFmtId="0" fontId="17" fillId="16" borderId="16" xfId="8" applyFont="1" applyFill="1" applyBorder="1" applyAlignment="1" applyProtection="1">
      <alignment horizontal="left" vertical="center" wrapText="1"/>
    </xf>
    <xf numFmtId="0" fontId="10" fillId="17" borderId="73" xfId="0" applyFont="1" applyFill="1" applyBorder="1" applyAlignment="1" applyProtection="1">
      <alignment horizontal="left" vertical="center"/>
    </xf>
    <xf numFmtId="0" fontId="10" fillId="17" borderId="74" xfId="0" applyFont="1" applyFill="1" applyBorder="1" applyAlignment="1" applyProtection="1">
      <alignment horizontal="left" vertical="center"/>
    </xf>
    <xf numFmtId="0" fontId="22" fillId="17" borderId="33" xfId="0" applyFont="1" applyFill="1" applyBorder="1" applyAlignment="1" applyProtection="1">
      <alignment horizontal="left" vertical="center"/>
    </xf>
    <xf numFmtId="0" fontId="22" fillId="17" borderId="35" xfId="0" applyFont="1" applyFill="1" applyBorder="1" applyAlignment="1" applyProtection="1">
      <alignment horizontal="left" vertical="center"/>
    </xf>
    <xf numFmtId="0" fontId="22" fillId="8" borderId="33" xfId="8" applyFont="1" applyBorder="1" applyAlignment="1">
      <alignment horizontal="left" vertical="center"/>
    </xf>
    <xf numFmtId="0" fontId="22" fillId="8" borderId="35" xfId="8" applyFont="1" applyBorder="1" applyAlignment="1">
      <alignment horizontal="left" vertical="center"/>
    </xf>
    <xf numFmtId="0" fontId="22" fillId="8" borderId="34" xfId="8" applyFont="1" applyBorder="1" applyAlignment="1">
      <alignment horizontal="left" vertical="center"/>
    </xf>
    <xf numFmtId="0" fontId="8" fillId="0" borderId="75" xfId="22" applyFont="1" applyBorder="1" applyAlignment="1" applyProtection="1">
      <alignment horizontal="left"/>
    </xf>
    <xf numFmtId="0" fontId="8" fillId="0" borderId="7" xfId="22" applyFont="1" applyBorder="1" applyAlignment="1" applyProtection="1">
      <alignment horizontal="left"/>
    </xf>
    <xf numFmtId="0" fontId="8" fillId="0" borderId="76" xfId="22" applyFont="1" applyBorder="1" applyAlignment="1" applyProtection="1">
      <alignment horizontal="left"/>
    </xf>
    <xf numFmtId="0" fontId="8" fillId="0" borderId="68" xfId="22" applyFont="1" applyBorder="1" applyAlignment="1" applyProtection="1">
      <alignment horizontal="left"/>
    </xf>
    <xf numFmtId="0" fontId="22" fillId="20" borderId="10" xfId="8" applyFont="1" applyFill="1" applyBorder="1" applyAlignment="1" applyProtection="1">
      <alignment horizontal="left" vertical="center" wrapText="1"/>
    </xf>
    <xf numFmtId="0" fontId="22" fillId="20" borderId="11" xfId="8" applyFont="1" applyFill="1" applyBorder="1" applyAlignment="1" applyProtection="1">
      <alignment horizontal="left" vertical="center" wrapText="1"/>
    </xf>
    <xf numFmtId="0" fontId="22" fillId="20" borderId="12" xfId="8" applyFont="1" applyFill="1" applyBorder="1" applyAlignment="1" applyProtection="1">
      <alignment horizontal="left" vertical="center" wrapText="1"/>
    </xf>
    <xf numFmtId="0" fontId="22" fillId="20" borderId="9" xfId="8" applyFont="1" applyFill="1" applyBorder="1" applyAlignment="1" applyProtection="1">
      <alignment horizontal="left" vertical="center" wrapText="1"/>
    </xf>
    <xf numFmtId="0" fontId="22" fillId="20" borderId="0" xfId="8" applyFont="1" applyFill="1" applyBorder="1" applyAlignment="1" applyProtection="1">
      <alignment horizontal="left" vertical="center" wrapText="1"/>
    </xf>
    <xf numFmtId="0" fontId="22" fillId="20" borderId="13" xfId="8" applyFont="1" applyFill="1" applyBorder="1" applyAlignment="1" applyProtection="1">
      <alignment horizontal="left" vertical="center" wrapText="1"/>
    </xf>
    <xf numFmtId="0" fontId="10" fillId="0" borderId="75" xfId="22" applyFont="1" applyBorder="1" applyAlignment="1" applyProtection="1">
      <alignment horizontal="center"/>
    </xf>
    <xf numFmtId="0" fontId="10" fillId="0" borderId="7" xfId="22" applyFont="1" applyBorder="1" applyAlignment="1" applyProtection="1">
      <alignment horizontal="center"/>
    </xf>
    <xf numFmtId="0" fontId="8" fillId="14" borderId="10" xfId="0" applyFont="1" applyFill="1" applyBorder="1" applyAlignment="1" applyProtection="1">
      <alignment horizontal="left" vertical="top" wrapText="1"/>
      <protection locked="0"/>
    </xf>
    <xf numFmtId="0" fontId="8" fillId="14" borderId="11" xfId="0" applyFont="1" applyFill="1" applyBorder="1" applyAlignment="1" applyProtection="1">
      <alignment horizontal="left" vertical="top" wrapText="1"/>
      <protection locked="0"/>
    </xf>
    <xf numFmtId="0" fontId="8" fillId="14" borderId="12" xfId="0" applyFont="1" applyFill="1" applyBorder="1" applyAlignment="1" applyProtection="1">
      <alignment horizontal="left" vertical="top" wrapText="1"/>
      <protection locked="0"/>
    </xf>
    <xf numFmtId="0" fontId="8" fillId="14" borderId="9" xfId="0" applyFont="1" applyFill="1" applyBorder="1" applyAlignment="1" applyProtection="1">
      <alignment horizontal="left" vertical="top" wrapText="1"/>
      <protection locked="0"/>
    </xf>
    <xf numFmtId="0" fontId="8" fillId="14" borderId="0" xfId="0" applyFont="1" applyFill="1" applyBorder="1" applyAlignment="1" applyProtection="1">
      <alignment horizontal="left" vertical="top" wrapText="1"/>
      <protection locked="0"/>
    </xf>
    <xf numFmtId="0" fontId="8" fillId="14" borderId="13" xfId="0" applyFont="1" applyFill="1" applyBorder="1" applyAlignment="1" applyProtection="1">
      <alignment horizontal="left" vertical="top" wrapText="1"/>
      <protection locked="0"/>
    </xf>
    <xf numFmtId="0" fontId="8" fillId="14" borderId="14" xfId="0" applyFont="1" applyFill="1" applyBorder="1" applyAlignment="1" applyProtection="1">
      <alignment horizontal="left" vertical="top" wrapText="1"/>
      <protection locked="0"/>
    </xf>
    <xf numFmtId="0" fontId="8" fillId="14" borderId="15" xfId="0" applyFont="1" applyFill="1" applyBorder="1" applyAlignment="1" applyProtection="1">
      <alignment horizontal="left" vertical="top" wrapText="1"/>
      <protection locked="0"/>
    </xf>
    <xf numFmtId="0" fontId="8" fillId="14" borderId="16" xfId="0" applyFont="1" applyFill="1" applyBorder="1" applyAlignment="1" applyProtection="1">
      <alignment horizontal="left" vertical="top" wrapText="1"/>
      <protection locked="0"/>
    </xf>
    <xf numFmtId="0" fontId="8" fillId="0" borderId="87" xfId="0" applyFont="1" applyBorder="1" applyAlignment="1">
      <alignment horizontal="left" vertical="center"/>
    </xf>
    <xf numFmtId="0" fontId="8" fillId="0" borderId="102" xfId="0" applyFont="1" applyBorder="1" applyAlignment="1">
      <alignment horizontal="left" vertical="center"/>
    </xf>
    <xf numFmtId="0" fontId="8" fillId="0" borderId="100" xfId="0" applyFont="1" applyBorder="1" applyAlignment="1">
      <alignment vertical="center"/>
    </xf>
    <xf numFmtId="0" fontId="8" fillId="0" borderId="98" xfId="0" applyFont="1" applyBorder="1" applyAlignment="1">
      <alignment vertical="center"/>
    </xf>
    <xf numFmtId="0" fontId="22" fillId="0" borderId="77" xfId="8" applyFont="1" applyFill="1" applyBorder="1" applyAlignment="1">
      <alignment horizontal="center" vertical="center"/>
    </xf>
    <xf numFmtId="0" fontId="22" fillId="0" borderId="78" xfId="8" applyFont="1" applyFill="1" applyBorder="1" applyAlignment="1">
      <alignment horizontal="center" vertical="center"/>
    </xf>
    <xf numFmtId="0" fontId="22" fillId="8" borderId="33" xfId="8" applyFont="1" applyBorder="1" applyAlignment="1">
      <alignment horizontal="left" vertical="top"/>
    </xf>
    <xf numFmtId="0" fontId="22" fillId="8" borderId="34" xfId="8" applyFont="1" applyBorder="1" applyAlignment="1">
      <alignment horizontal="left" vertical="top"/>
    </xf>
    <xf numFmtId="0" fontId="22" fillId="8" borderId="35" xfId="8" applyFont="1" applyBorder="1" applyAlignment="1">
      <alignment horizontal="left" vertical="top"/>
    </xf>
    <xf numFmtId="0" fontId="8" fillId="0" borderId="99" xfId="0" applyFont="1" applyBorder="1" applyAlignment="1">
      <alignment vertical="center"/>
    </xf>
    <xf numFmtId="0" fontId="8" fillId="0" borderId="97" xfId="0" applyFont="1" applyBorder="1" applyAlignment="1">
      <alignment vertical="center"/>
    </xf>
    <xf numFmtId="0" fontId="10" fillId="7" borderId="33" xfId="0" applyFont="1" applyFill="1" applyBorder="1" applyAlignment="1" applyProtection="1">
      <alignment horizontal="left"/>
    </xf>
    <xf numFmtId="0" fontId="10" fillId="7" borderId="34" xfId="0" applyFont="1" applyFill="1" applyBorder="1" applyAlignment="1" applyProtection="1">
      <alignment horizontal="left"/>
    </xf>
    <xf numFmtId="0" fontId="10" fillId="7" borderId="35" xfId="0" applyFont="1" applyFill="1" applyBorder="1" applyAlignment="1" applyProtection="1">
      <alignment horizontal="left"/>
    </xf>
    <xf numFmtId="0" fontId="8" fillId="2" borderId="87" xfId="0" applyFont="1" applyFill="1" applyBorder="1" applyAlignment="1" applyProtection="1">
      <alignment horizontal="left"/>
    </xf>
    <xf numFmtId="0" fontId="8" fillId="2" borderId="88" xfId="0" applyFont="1" applyFill="1" applyBorder="1" applyAlignment="1" applyProtection="1">
      <alignment horizontal="left"/>
    </xf>
    <xf numFmtId="0" fontId="22" fillId="8" borderId="33" xfId="8" applyFont="1" applyBorder="1" applyAlignment="1" applyProtection="1">
      <alignment horizontal="left" vertical="center"/>
    </xf>
    <xf numFmtId="0" fontId="22" fillId="8" borderId="34" xfId="8" applyFont="1" applyBorder="1" applyAlignment="1" applyProtection="1">
      <alignment horizontal="left" vertical="center"/>
    </xf>
    <xf numFmtId="0" fontId="22" fillId="8" borderId="35" xfId="8" applyFont="1" applyBorder="1" applyAlignment="1" applyProtection="1">
      <alignment horizontal="left" vertical="center"/>
    </xf>
    <xf numFmtId="0" fontId="8" fillId="0" borderId="79" xfId="22" applyFont="1" applyBorder="1" applyAlignment="1" applyProtection="1">
      <alignment horizontal="left" vertical="center"/>
    </xf>
    <xf numFmtId="0" fontId="8" fillId="0" borderId="80" xfId="22" applyFont="1" applyBorder="1" applyAlignment="1" applyProtection="1">
      <alignment horizontal="left" vertical="center"/>
    </xf>
    <xf numFmtId="0" fontId="8" fillId="0" borderId="82" xfId="22" applyFont="1" applyBorder="1" applyAlignment="1" applyProtection="1">
      <alignment horizontal="left" vertical="center"/>
    </xf>
    <xf numFmtId="0" fontId="8" fillId="0" borderId="83" xfId="22" applyFont="1" applyBorder="1" applyAlignment="1" applyProtection="1">
      <alignment horizontal="left" vertical="center"/>
    </xf>
    <xf numFmtId="0" fontId="8" fillId="0" borderId="14" xfId="22" applyFont="1" applyBorder="1" applyAlignment="1" applyProtection="1">
      <alignment horizontal="left" vertical="center"/>
    </xf>
    <xf numFmtId="0" fontId="8" fillId="0" borderId="85" xfId="22" applyFont="1" applyBorder="1" applyAlignment="1" applyProtection="1">
      <alignment horizontal="left" vertical="center"/>
    </xf>
    <xf numFmtId="0" fontId="8" fillId="14" borderId="9" xfId="4" applyNumberFormat="1" applyFont="1" applyFill="1" applyBorder="1" applyAlignment="1" applyProtection="1">
      <alignment horizontal="left" vertical="top" wrapText="1"/>
      <protection locked="0"/>
    </xf>
    <xf numFmtId="0" fontId="8" fillId="14" borderId="0" xfId="4" applyNumberFormat="1" applyFont="1" applyFill="1" applyBorder="1" applyAlignment="1" applyProtection="1">
      <alignment horizontal="left" vertical="top" wrapText="1"/>
      <protection locked="0"/>
    </xf>
    <xf numFmtId="0" fontId="8" fillId="14" borderId="13" xfId="4" applyNumberFormat="1" applyFont="1" applyFill="1" applyBorder="1" applyAlignment="1" applyProtection="1">
      <alignment horizontal="left" vertical="top" wrapText="1"/>
      <protection locked="0"/>
    </xf>
    <xf numFmtId="0" fontId="8" fillId="14" borderId="14" xfId="4" applyNumberFormat="1" applyFont="1" applyFill="1" applyBorder="1" applyAlignment="1" applyProtection="1">
      <alignment horizontal="left" vertical="top" wrapText="1"/>
      <protection locked="0"/>
    </xf>
    <xf numFmtId="0" fontId="8" fillId="14" borderId="15" xfId="4" applyNumberFormat="1" applyFont="1" applyFill="1" applyBorder="1" applyAlignment="1" applyProtection="1">
      <alignment horizontal="left" vertical="top" wrapText="1"/>
      <protection locked="0"/>
    </xf>
    <xf numFmtId="0" fontId="8" fillId="14" borderId="16" xfId="4" applyNumberFormat="1" applyFont="1" applyFill="1" applyBorder="1" applyAlignment="1" applyProtection="1">
      <alignment horizontal="left" vertical="top" wrapText="1"/>
      <protection locked="0"/>
    </xf>
    <xf numFmtId="0" fontId="8" fillId="14" borderId="28" xfId="0" applyFont="1" applyFill="1" applyBorder="1" applyAlignment="1" applyProtection="1">
      <alignment horizontal="left" vertical="top" wrapText="1"/>
      <protection locked="0"/>
    </xf>
    <xf numFmtId="0" fontId="8" fillId="14" borderId="2" xfId="0" applyFont="1" applyFill="1" applyBorder="1" applyAlignment="1" applyProtection="1">
      <alignment horizontal="left" vertical="top" wrapText="1"/>
      <protection locked="0"/>
    </xf>
    <xf numFmtId="0" fontId="8" fillId="14" borderId="29" xfId="0" applyFont="1" applyFill="1" applyBorder="1" applyAlignment="1" applyProtection="1">
      <alignment horizontal="left" vertical="top" wrapText="1"/>
      <protection locked="0"/>
    </xf>
    <xf numFmtId="0" fontId="8" fillId="14" borderId="30" xfId="0" applyFont="1" applyFill="1" applyBorder="1" applyAlignment="1" applyProtection="1">
      <alignment horizontal="left" vertical="top" wrapText="1"/>
      <protection locked="0"/>
    </xf>
    <xf numFmtId="0" fontId="8" fillId="14" borderId="4" xfId="0" applyFont="1" applyFill="1" applyBorder="1" applyAlignment="1" applyProtection="1">
      <alignment horizontal="left" vertical="top" wrapText="1"/>
      <protection locked="0"/>
    </xf>
    <xf numFmtId="0" fontId="8" fillId="14" borderId="31" xfId="0" applyFont="1" applyFill="1" applyBorder="1" applyAlignment="1" applyProtection="1">
      <alignment horizontal="left" vertical="top" wrapText="1"/>
      <protection locked="0"/>
    </xf>
    <xf numFmtId="0" fontId="17" fillId="20" borderId="55" xfId="8" applyFont="1" applyFill="1" applyBorder="1" applyAlignment="1" applyProtection="1">
      <alignment horizontal="left" vertical="center" wrapText="1"/>
    </xf>
    <xf numFmtId="0" fontId="17" fillId="20" borderId="6" xfId="8" applyFont="1" applyFill="1" applyBorder="1" applyAlignment="1" applyProtection="1">
      <alignment horizontal="left" vertical="center" wrapText="1"/>
    </xf>
    <xf numFmtId="0" fontId="17" fillId="20" borderId="41" xfId="8" applyFont="1" applyFill="1" applyBorder="1" applyAlignment="1" applyProtection="1">
      <alignment horizontal="left" vertical="center" wrapText="1"/>
    </xf>
    <xf numFmtId="0" fontId="17" fillId="20" borderId="18" xfId="8" applyFont="1" applyFill="1" applyBorder="1" applyAlignment="1" applyProtection="1">
      <alignment horizontal="left" vertical="center" wrapText="1"/>
    </xf>
    <xf numFmtId="0" fontId="17" fillId="20" borderId="1" xfId="8" applyFont="1" applyFill="1" applyBorder="1" applyAlignment="1" applyProtection="1">
      <alignment horizontal="left" vertical="center" wrapText="1"/>
    </xf>
    <xf numFmtId="0" fontId="17" fillId="20" borderId="21" xfId="8" applyFont="1" applyFill="1" applyBorder="1" applyAlignment="1" applyProtection="1">
      <alignment horizontal="left" vertical="center" wrapText="1"/>
    </xf>
    <xf numFmtId="165" fontId="6" fillId="0" borderId="57" xfId="7" applyNumberFormat="1" applyFont="1" applyBorder="1" applyAlignment="1">
      <alignment horizontal="center" wrapText="1"/>
    </xf>
    <xf numFmtId="165" fontId="6" fillId="0" borderId="58" xfId="7" applyNumberFormat="1" applyFont="1" applyBorder="1" applyAlignment="1">
      <alignment horizontal="center" wrapText="1"/>
    </xf>
    <xf numFmtId="165" fontId="9" fillId="0" borderId="84" xfId="22" applyNumberFormat="1" applyFont="1" applyBorder="1" applyAlignment="1" applyProtection="1">
      <alignment horizontal="left" vertical="center"/>
    </xf>
  </cellXfs>
  <cellStyles count="27">
    <cellStyle name="20% - Accent2" xfId="5" builtinId="34"/>
    <cellStyle name="40% - Accent1" xfId="4" builtinId="31"/>
    <cellStyle name="60% - Accent1 2" xfId="25"/>
    <cellStyle name="60% - Accent2" xfId="6" builtinId="36"/>
    <cellStyle name="Auto Populated Cells" xfId="9"/>
    <cellStyle name="Calculation 2" xfId="10"/>
    <cellStyle name="Conditional Cell" xfId="11"/>
    <cellStyle name="Explanatory Text 2" xfId="12"/>
    <cellStyle name="Explanatory Text 3" xfId="21"/>
    <cellStyle name="Fixed Values" xfId="13"/>
    <cellStyle name="Heading 4 2" xfId="8"/>
    <cellStyle name="Hyperlink" xfId="1" builtinId="8"/>
    <cellStyle name="Hyperlink 2" xfId="20"/>
    <cellStyle name="Input 2" xfId="14"/>
    <cellStyle name="Input 3" xfId="19"/>
    <cellStyle name="Neutral 2" xfId="26"/>
    <cellStyle name="Normal" xfId="0" builtinId="0"/>
    <cellStyle name="Normal 2" xfId="2"/>
    <cellStyle name="Normal 2 2" xfId="22"/>
    <cellStyle name="Normal 3" xfId="3"/>
    <cellStyle name="Normal 3 2" xfId="23"/>
    <cellStyle name="Normal 3 3" xfId="24"/>
    <cellStyle name="Normal 4" xfId="7"/>
    <cellStyle name="Output 2" xfId="15"/>
    <cellStyle name="Revision Needed" xfId="16"/>
    <cellStyle name="Tab Header" xfId="17"/>
    <cellStyle name="Table Header" xfId="18"/>
  </cellStyles>
  <dxfs count="1">
    <dxf>
      <fill>
        <patternFill patternType="lightUp">
          <fgColor auto="1"/>
        </patternFill>
      </fill>
    </dxf>
  </dxfs>
  <tableStyles count="0" defaultTableStyle="TableStyleMedium9" defaultPivotStyle="PivotStyleLight16"/>
  <colors>
    <mruColors>
      <color rgb="FF0066CC"/>
      <color rgb="FF800000"/>
      <color rgb="FF99CCFF"/>
      <color rgb="FF000000"/>
      <color rgb="FF99FF66"/>
      <color rgb="FF00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cfr.gpoaccess.gov/cgi/t/text/text-idx?c=ecfr&amp;sid=f1eca05fd38febdd3e9d3700068b7dbd&amp;rgn=div6&amp;view=text&amp;node=10:3.0.1.4.19.17&amp;idno=10" TargetMode="External"/><Relationship Id="rId1" Type="http://schemas.openxmlformats.org/officeDocument/2006/relationships/hyperlink" Target="http://ecfr.gpoaccess.gov/cgi/t/text/text-idx?c=ecfr&amp;sid=90b436e5a5fddce10dde4ce1be7a9bea&amp;rgn=div9&amp;view=text&amp;node=10:3.0.1.4.17.2.9.6.6&amp;idno=1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53"/>
  <sheetViews>
    <sheetView showGridLines="0" tabSelected="1" zoomScale="80" zoomScaleNormal="80" workbookViewId="0">
      <selection activeCell="B10" sqref="B10:C10"/>
    </sheetView>
  </sheetViews>
  <sheetFormatPr defaultRowHeight="16.5" x14ac:dyDescent="0.25"/>
  <cols>
    <col min="1" max="1" width="2.7109375" style="87" customWidth="1"/>
    <col min="2" max="2" width="37.7109375" style="87" customWidth="1"/>
    <col min="3" max="3" width="109.5703125" style="87" customWidth="1"/>
    <col min="4" max="4" width="5.85546875" style="87" customWidth="1"/>
    <col min="5" max="5" width="4.140625" style="87" customWidth="1"/>
    <col min="6" max="16384" width="9.140625" style="87"/>
  </cols>
  <sheetData>
    <row r="1" spans="2:5" ht="17.25" thickBot="1" x14ac:dyDescent="0.3">
      <c r="E1" s="88"/>
    </row>
    <row r="2" spans="2:5" ht="18" thickBot="1" x14ac:dyDescent="0.3">
      <c r="B2" s="36" t="str">
        <f>'Version Control'!$B$2</f>
        <v>Title Block</v>
      </c>
      <c r="C2" s="51"/>
      <c r="E2" s="88"/>
    </row>
    <row r="3" spans="2:5" s="90" customFormat="1" x14ac:dyDescent="0.25">
      <c r="B3" s="89" t="str">
        <f>'Version Control'!$B$3</f>
        <v>File Name:</v>
      </c>
      <c r="C3" s="71" t="str">
        <f ca="1">'Version Control'!$C$3</f>
        <v>Beverage Vending Machine - v1.0.xlsx</v>
      </c>
      <c r="E3" s="91"/>
    </row>
    <row r="4" spans="2:5" s="90" customFormat="1" x14ac:dyDescent="0.25">
      <c r="B4" s="72" t="str">
        <f>'Version Control'!$B$4</f>
        <v>Tab Name:</v>
      </c>
      <c r="C4" s="73" t="str">
        <f ca="1">MID(CELL("filename",A1), FIND("]", CELL("filename", A1))+ 1, 255)</f>
        <v>Instructions</v>
      </c>
      <c r="E4" s="91"/>
    </row>
    <row r="5" spans="2:5" s="90" customFormat="1" x14ac:dyDescent="0.25">
      <c r="B5" s="74" t="str">
        <f>'Version Control'!$B$5</f>
        <v>Version Number:</v>
      </c>
      <c r="C5" s="190">
        <f>'Version Control'!$C$5</f>
        <v>1</v>
      </c>
      <c r="E5" s="91"/>
    </row>
    <row r="6" spans="2:5" s="90" customFormat="1" ht="17.25" thickBot="1" x14ac:dyDescent="0.3">
      <c r="B6" s="76" t="str">
        <f>'Version Control'!$B$6</f>
        <v xml:space="preserve">Latest Template Revision: </v>
      </c>
      <c r="C6" s="77">
        <f>'Version Control'!$C$6</f>
        <v>41207</v>
      </c>
      <c r="E6" s="91"/>
    </row>
    <row r="7" spans="2:5" x14ac:dyDescent="0.25">
      <c r="E7" s="88"/>
    </row>
    <row r="8" spans="2:5" ht="17.25" thickBot="1" x14ac:dyDescent="0.3">
      <c r="E8" s="88"/>
    </row>
    <row r="9" spans="2:5" ht="18" thickBot="1" x14ac:dyDescent="0.3">
      <c r="B9" s="146" t="s">
        <v>35</v>
      </c>
      <c r="C9" s="147"/>
      <c r="E9" s="88"/>
    </row>
    <row r="10" spans="2:5" ht="20.25" customHeight="1" thickBot="1" x14ac:dyDescent="0.3">
      <c r="B10" s="302" t="s">
        <v>130</v>
      </c>
      <c r="C10" s="303"/>
      <c r="E10" s="88"/>
    </row>
    <row r="11" spans="2:5" ht="17.25" thickBot="1" x14ac:dyDescent="0.3">
      <c r="E11" s="88"/>
    </row>
    <row r="12" spans="2:5" ht="18" thickBot="1" x14ac:dyDescent="0.3">
      <c r="B12" s="318" t="s">
        <v>17</v>
      </c>
      <c r="C12" s="319"/>
      <c r="E12" s="88"/>
    </row>
    <row r="13" spans="2:5" ht="17.25" x14ac:dyDescent="0.25">
      <c r="B13" s="298" t="s">
        <v>36</v>
      </c>
      <c r="C13" s="299" t="s">
        <v>37</v>
      </c>
      <c r="E13" s="88"/>
    </row>
    <row r="14" spans="2:5" x14ac:dyDescent="0.25">
      <c r="B14" s="70" t="s">
        <v>57</v>
      </c>
      <c r="C14" s="92" t="s">
        <v>131</v>
      </c>
      <c r="E14" s="88"/>
    </row>
    <row r="15" spans="2:5" x14ac:dyDescent="0.25">
      <c r="B15" s="74" t="s">
        <v>38</v>
      </c>
      <c r="C15" s="93" t="s">
        <v>132</v>
      </c>
      <c r="E15" s="88"/>
    </row>
    <row r="16" spans="2:5" x14ac:dyDescent="0.25">
      <c r="B16" s="74" t="s">
        <v>53</v>
      </c>
      <c r="C16" s="93" t="s">
        <v>133</v>
      </c>
      <c r="E16" s="88"/>
    </row>
    <row r="17" spans="2:5" x14ac:dyDescent="0.25">
      <c r="B17" s="74" t="s">
        <v>5</v>
      </c>
      <c r="C17" s="93" t="s">
        <v>134</v>
      </c>
      <c r="E17" s="88"/>
    </row>
    <row r="18" spans="2:5" x14ac:dyDescent="0.25">
      <c r="B18" s="74" t="s">
        <v>20</v>
      </c>
      <c r="C18" s="93" t="s">
        <v>135</v>
      </c>
      <c r="E18" s="88"/>
    </row>
    <row r="19" spans="2:5" x14ac:dyDescent="0.25">
      <c r="B19" s="74" t="s">
        <v>106</v>
      </c>
      <c r="C19" s="93" t="s">
        <v>136</v>
      </c>
      <c r="E19" s="88"/>
    </row>
    <row r="20" spans="2:5" x14ac:dyDescent="0.25">
      <c r="B20" s="74" t="s">
        <v>63</v>
      </c>
      <c r="C20" s="93" t="s">
        <v>137</v>
      </c>
      <c r="E20" s="88"/>
    </row>
    <row r="21" spans="2:5" x14ac:dyDescent="0.25">
      <c r="B21" s="74" t="s">
        <v>52</v>
      </c>
      <c r="C21" s="93" t="s">
        <v>138</v>
      </c>
      <c r="E21" s="88"/>
    </row>
    <row r="22" spans="2:5" x14ac:dyDescent="0.25">
      <c r="B22" s="55" t="s">
        <v>55</v>
      </c>
      <c r="C22" s="94" t="s">
        <v>139</v>
      </c>
      <c r="E22" s="88"/>
    </row>
    <row r="23" spans="2:5" ht="17.25" thickBot="1" x14ac:dyDescent="0.3">
      <c r="B23" s="56" t="s">
        <v>54</v>
      </c>
      <c r="C23" s="95" t="s">
        <v>140</v>
      </c>
      <c r="E23" s="88"/>
    </row>
    <row r="24" spans="2:5" ht="17.25" thickBot="1" x14ac:dyDescent="0.3">
      <c r="E24" s="88"/>
    </row>
    <row r="25" spans="2:5" ht="21.75" thickBot="1" x14ac:dyDescent="0.3">
      <c r="B25" s="148" t="s">
        <v>70</v>
      </c>
      <c r="C25" s="100"/>
      <c r="E25" s="88"/>
    </row>
    <row r="26" spans="2:5" ht="17.25" x14ac:dyDescent="0.25">
      <c r="B26" s="149" t="s">
        <v>71</v>
      </c>
      <c r="C26" s="145"/>
      <c r="E26" s="88"/>
    </row>
    <row r="27" spans="2:5" x14ac:dyDescent="0.25">
      <c r="B27" s="250" t="s">
        <v>141</v>
      </c>
      <c r="C27" s="100"/>
      <c r="E27" s="88"/>
    </row>
    <row r="28" spans="2:5" x14ac:dyDescent="0.25">
      <c r="B28" s="150" t="s">
        <v>22</v>
      </c>
      <c r="C28" s="79"/>
      <c r="E28" s="88"/>
    </row>
    <row r="29" spans="2:5" x14ac:dyDescent="0.25">
      <c r="B29" s="151" t="s">
        <v>79</v>
      </c>
      <c r="C29" s="79"/>
      <c r="E29" s="88"/>
    </row>
    <row r="30" spans="2:5" ht="21.75" thickBot="1" x14ac:dyDescent="0.3">
      <c r="B30" s="152" t="s">
        <v>80</v>
      </c>
      <c r="C30" s="79"/>
      <c r="E30" s="88"/>
    </row>
    <row r="31" spans="2:5" ht="17.25" thickBot="1" x14ac:dyDescent="0.3">
      <c r="C31" s="82"/>
      <c r="E31" s="88"/>
    </row>
    <row r="32" spans="2:5" ht="18.75" thickBot="1" x14ac:dyDescent="0.3">
      <c r="B32" s="157" t="s">
        <v>86</v>
      </c>
      <c r="C32" s="158"/>
      <c r="E32" s="88"/>
    </row>
    <row r="33" spans="2:5" ht="16.5" customHeight="1" x14ac:dyDescent="0.25">
      <c r="B33" s="304" t="s">
        <v>81</v>
      </c>
      <c r="C33" s="305"/>
      <c r="E33" s="88"/>
    </row>
    <row r="34" spans="2:5" x14ac:dyDescent="0.25">
      <c r="B34" s="306"/>
      <c r="C34" s="307"/>
      <c r="E34" s="88"/>
    </row>
    <row r="35" spans="2:5" ht="17.25" thickBot="1" x14ac:dyDescent="0.3">
      <c r="B35" s="308"/>
      <c r="C35" s="309"/>
      <c r="E35" s="88"/>
    </row>
    <row r="36" spans="2:5" ht="16.5" customHeight="1" x14ac:dyDescent="0.25">
      <c r="B36" s="310" t="s">
        <v>95</v>
      </c>
      <c r="C36" s="311"/>
      <c r="E36" s="88"/>
    </row>
    <row r="37" spans="2:5" ht="17.25" thickBot="1" x14ac:dyDescent="0.3">
      <c r="B37" s="312"/>
      <c r="C37" s="313"/>
      <c r="E37" s="88"/>
    </row>
    <row r="38" spans="2:5" ht="9.75" customHeight="1" x14ac:dyDescent="0.25">
      <c r="B38" s="159"/>
      <c r="C38" s="160"/>
      <c r="E38" s="88"/>
    </row>
    <row r="39" spans="2:5" ht="21" x14ac:dyDescent="0.25">
      <c r="B39" s="161" t="s">
        <v>72</v>
      </c>
      <c r="C39" s="162" t="s">
        <v>73</v>
      </c>
      <c r="E39" s="88"/>
    </row>
    <row r="40" spans="2:5" ht="9.75" customHeight="1" thickBot="1" x14ac:dyDescent="0.3">
      <c r="B40" s="159"/>
      <c r="C40" s="160"/>
      <c r="E40" s="88"/>
    </row>
    <row r="41" spans="2:5" ht="18" thickBot="1" x14ac:dyDescent="0.3">
      <c r="B41" s="155" t="s">
        <v>75</v>
      </c>
      <c r="C41" s="156"/>
      <c r="E41" s="88"/>
    </row>
    <row r="42" spans="2:5" s="90" customFormat="1" ht="15" customHeight="1" thickBot="1" x14ac:dyDescent="0.3">
      <c r="B42" s="153" t="s">
        <v>6</v>
      </c>
      <c r="C42" s="154" t="s">
        <v>38</v>
      </c>
      <c r="E42" s="91"/>
    </row>
    <row r="43" spans="2:5" ht="18" thickBot="1" x14ac:dyDescent="0.3">
      <c r="B43" s="314" t="s">
        <v>83</v>
      </c>
      <c r="C43" s="315"/>
      <c r="E43" s="88"/>
    </row>
    <row r="44" spans="2:5" ht="17.25" thickBot="1" x14ac:dyDescent="0.3">
      <c r="B44" s="96" t="s">
        <v>7</v>
      </c>
      <c r="C44" s="97" t="s">
        <v>53</v>
      </c>
      <c r="E44" s="88"/>
    </row>
    <row r="45" spans="2:5" ht="18" thickBot="1" x14ac:dyDescent="0.3">
      <c r="B45" s="316" t="s">
        <v>84</v>
      </c>
      <c r="C45" s="317"/>
      <c r="E45" s="88"/>
    </row>
    <row r="46" spans="2:5" x14ac:dyDescent="0.25">
      <c r="B46" s="96" t="s">
        <v>8</v>
      </c>
      <c r="C46" s="97" t="s">
        <v>5</v>
      </c>
      <c r="E46" s="88"/>
    </row>
    <row r="47" spans="2:5" x14ac:dyDescent="0.25">
      <c r="B47" s="96" t="s">
        <v>9</v>
      </c>
      <c r="C47" s="97" t="s">
        <v>74</v>
      </c>
      <c r="E47" s="88"/>
    </row>
    <row r="48" spans="2:5" ht="17.25" thickBot="1" x14ac:dyDescent="0.3">
      <c r="B48" s="98" t="s">
        <v>10</v>
      </c>
      <c r="C48" s="99" t="s">
        <v>106</v>
      </c>
      <c r="E48" s="88"/>
    </row>
    <row r="49" spans="1:5" ht="18" thickBot="1" x14ac:dyDescent="0.3">
      <c r="B49" s="300" t="s">
        <v>85</v>
      </c>
      <c r="C49" s="301"/>
      <c r="E49" s="88"/>
    </row>
    <row r="50" spans="1:5" x14ac:dyDescent="0.25">
      <c r="B50" s="96" t="s">
        <v>107</v>
      </c>
      <c r="C50" s="97" t="s">
        <v>63</v>
      </c>
      <c r="E50" s="88"/>
    </row>
    <row r="51" spans="1:5" ht="17.25" thickBot="1" x14ac:dyDescent="0.3">
      <c r="B51" s="98" t="s">
        <v>11</v>
      </c>
      <c r="C51" s="99" t="s">
        <v>69</v>
      </c>
      <c r="E51" s="88"/>
    </row>
    <row r="52" spans="1:5" x14ac:dyDescent="0.25">
      <c r="B52" s="83"/>
      <c r="C52" s="100"/>
      <c r="E52" s="88"/>
    </row>
    <row r="53" spans="1:5" x14ac:dyDescent="0.25">
      <c r="A53" s="88"/>
      <c r="B53" s="88"/>
      <c r="C53" s="88"/>
      <c r="D53" s="88"/>
      <c r="E53" s="88"/>
    </row>
  </sheetData>
  <sheetProtection password="CACC" sheet="1" objects="1" scenarios="1" selectLockedCells="1"/>
  <mergeCells count="7">
    <mergeCell ref="B49:C49"/>
    <mergeCell ref="B10:C10"/>
    <mergeCell ref="B33:C35"/>
    <mergeCell ref="B36:C37"/>
    <mergeCell ref="B43:C43"/>
    <mergeCell ref="B45:C45"/>
    <mergeCell ref="B12:C12"/>
  </mergeCells>
  <hyperlinks>
    <hyperlink ref="B10" r:id="rId1" display="10 CFR 430 Subpart B Appendix A1:  Uniform Test Method for Measuring the Energy Consumption of Electric Refrigerators and Electric Refrigerator-Freezers [76 FR 12502, Mar. 7, 2011]"/>
    <hyperlink ref="B10:C10" r:id="rId2" display="10 CFR 430 Subpart Q:  Refrigerated Bottled or Canned Beverage Vending Machines [76 FR 12504, Mar. 7, 2011]"/>
    <hyperlink ref="C47" location="Photos!A1" display="Fill in Input Cells on &quot;Photos&quot; tab, if applicable"/>
    <hyperlink ref="C50" location="Comments!A1" display="Fill in Input Cells on &quot;Comments&quot; tab"/>
    <hyperlink ref="C51" location="'Report Sign-Off Block'!A1" display="Fill in Input Cells on &quot;Report Sign-off Block&quot; tab"/>
    <hyperlink ref="C46" location="'Test Conditions'!A1" display="Fill in Input Cells on &quot;Test Conditions&quot; tab"/>
    <hyperlink ref="C44" location="'Setup &amp; Instrumentation'!A1" display="Fill in Input Cells on &quot;Setup &amp; Instrumentation&quot; tab"/>
    <hyperlink ref="C42" location="'General Info &amp; Test Results'!A1" display="Fill in Input Cells on &quot;General Info &amp; Test Results&quot; tab"/>
    <hyperlink ref="C48" location="'Test Data Inputs &amp; Calculations'!A1" display="Test Data Inputs &amp; Calculations"/>
  </hyperlinks>
  <pageMargins left="0.7" right="0.7" top="0.75" bottom="0.75" header="0.3" footer="0.3"/>
  <pageSetup orientation="portrait" horizontalDpi="200" verticalDpi="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26"/>
  <sheetViews>
    <sheetView showGridLines="0" zoomScale="80" zoomScaleNormal="80" workbookViewId="0">
      <selection activeCell="C18" sqref="C18"/>
    </sheetView>
  </sheetViews>
  <sheetFormatPr defaultRowHeight="16.5" x14ac:dyDescent="0.3"/>
  <cols>
    <col min="1" max="1" width="7.140625" style="23" customWidth="1"/>
    <col min="2" max="2" width="29.85546875" style="25" bestFit="1" customWidth="1"/>
    <col min="3" max="3" width="45.42578125" style="22" bestFit="1" customWidth="1"/>
    <col min="4" max="4" width="6.42578125" style="23" customWidth="1"/>
    <col min="5" max="5" width="3.85546875" style="23" customWidth="1"/>
    <col min="6" max="16384" width="9.140625" style="23"/>
  </cols>
  <sheetData>
    <row r="1" spans="2:5" ht="17.25" thickBot="1" x14ac:dyDescent="0.35">
      <c r="B1" s="22"/>
      <c r="C1" s="23"/>
      <c r="E1" s="30"/>
    </row>
    <row r="2" spans="2:5" ht="18" thickBot="1" x14ac:dyDescent="0.35">
      <c r="B2" s="135" t="s">
        <v>24</v>
      </c>
      <c r="C2" s="136"/>
      <c r="E2" s="30"/>
    </row>
    <row r="3" spans="2:5" x14ac:dyDescent="0.3">
      <c r="B3" s="129" t="s">
        <v>25</v>
      </c>
      <c r="C3" s="134" t="str">
        <f ca="1">MID(CELL("FILENAME",F15),FIND("[",CELL("FILENAME",F15))+1,FIND("]",CELL("FILENAME",F15))-FIND("[",CELL("FILENAME",F15))-1)</f>
        <v>Beverage Vending Machine - v1.0.xlsx</v>
      </c>
      <c r="E3" s="30"/>
    </row>
    <row r="4" spans="2:5" x14ac:dyDescent="0.3">
      <c r="B4" s="131" t="s">
        <v>26</v>
      </c>
      <c r="C4" s="132" t="str">
        <f ca="1">MID(CELL("filename",A1), FIND("]", CELL("filename", A1))+ 1, 255)</f>
        <v>Version Control</v>
      </c>
      <c r="E4" s="30"/>
    </row>
    <row r="5" spans="2:5" x14ac:dyDescent="0.3">
      <c r="B5" s="130" t="s">
        <v>27</v>
      </c>
      <c r="C5" s="185">
        <f>MAX(B12:B104)</f>
        <v>1</v>
      </c>
      <c r="E5" s="30"/>
    </row>
    <row r="6" spans="2:5" x14ac:dyDescent="0.3">
      <c r="B6" s="130" t="s">
        <v>87</v>
      </c>
      <c r="C6" s="133">
        <f>IF(MAX(B12:C104)=0,"No Revisions Dates Entered",MAX(B12:C104))</f>
        <v>41207</v>
      </c>
      <c r="E6" s="30"/>
    </row>
    <row r="7" spans="2:5" ht="17.25" thickBot="1" x14ac:dyDescent="0.35">
      <c r="B7" s="137" t="s">
        <v>28</v>
      </c>
      <c r="C7" s="138" t="str">
        <f>'General Info &amp; Test Results'!C17</f>
        <v>[MM/DD/YYYY]</v>
      </c>
      <c r="E7" s="30"/>
    </row>
    <row r="8" spans="2:5" x14ac:dyDescent="0.3">
      <c r="B8" s="23"/>
      <c r="C8" s="23"/>
      <c r="E8" s="30"/>
    </row>
    <row r="9" spans="2:5" ht="17.25" thickBot="1" x14ac:dyDescent="0.35">
      <c r="B9" s="23"/>
      <c r="C9" s="23"/>
      <c r="E9" s="30"/>
    </row>
    <row r="10" spans="2:5" ht="18" thickBot="1" x14ac:dyDescent="0.35">
      <c r="B10" s="44" t="s">
        <v>29</v>
      </c>
      <c r="C10" s="45"/>
      <c r="E10" s="30"/>
    </row>
    <row r="11" spans="2:5" ht="18" thickBot="1" x14ac:dyDescent="0.4">
      <c r="B11" s="46" t="s">
        <v>30</v>
      </c>
      <c r="C11" s="47" t="s">
        <v>31</v>
      </c>
      <c r="E11" s="30"/>
    </row>
    <row r="12" spans="2:5" x14ac:dyDescent="0.3">
      <c r="B12" s="143">
        <v>0.1</v>
      </c>
      <c r="C12" s="144">
        <v>41176</v>
      </c>
      <c r="E12" s="30"/>
    </row>
    <row r="13" spans="2:5" x14ac:dyDescent="0.3">
      <c r="B13" s="139">
        <v>0.2</v>
      </c>
      <c r="C13" s="140">
        <v>41177</v>
      </c>
      <c r="D13" s="24"/>
      <c r="E13" s="30"/>
    </row>
    <row r="14" spans="2:5" x14ac:dyDescent="0.3">
      <c r="B14" s="139">
        <v>0.3</v>
      </c>
      <c r="C14" s="140">
        <v>41178</v>
      </c>
      <c r="E14" s="30"/>
    </row>
    <row r="15" spans="2:5" x14ac:dyDescent="0.3">
      <c r="B15" s="139">
        <v>0.4</v>
      </c>
      <c r="C15" s="140">
        <v>41178</v>
      </c>
      <c r="E15" s="30"/>
    </row>
    <row r="16" spans="2:5" x14ac:dyDescent="0.3">
      <c r="B16" s="139">
        <v>0.5</v>
      </c>
      <c r="C16" s="140">
        <v>41179</v>
      </c>
      <c r="E16" s="30"/>
    </row>
    <row r="17" spans="1:5" x14ac:dyDescent="0.3">
      <c r="B17" s="385">
        <v>1</v>
      </c>
      <c r="C17" s="140">
        <v>41207</v>
      </c>
      <c r="E17" s="30"/>
    </row>
    <row r="18" spans="1:5" x14ac:dyDescent="0.3">
      <c r="B18" s="385"/>
      <c r="C18" s="140"/>
      <c r="E18" s="30"/>
    </row>
    <row r="19" spans="1:5" x14ac:dyDescent="0.3">
      <c r="B19" s="385"/>
      <c r="C19" s="140"/>
      <c r="E19" s="30"/>
    </row>
    <row r="20" spans="1:5" x14ac:dyDescent="0.3">
      <c r="B20" s="385"/>
      <c r="C20" s="140"/>
      <c r="E20" s="30"/>
    </row>
    <row r="21" spans="1:5" x14ac:dyDescent="0.3">
      <c r="B21" s="385"/>
      <c r="C21" s="140"/>
      <c r="E21" s="30"/>
    </row>
    <row r="22" spans="1:5" x14ac:dyDescent="0.3">
      <c r="B22" s="385"/>
      <c r="C22" s="140"/>
      <c r="E22" s="30"/>
    </row>
    <row r="23" spans="1:5" x14ac:dyDescent="0.3">
      <c r="B23" s="141"/>
      <c r="C23" s="140"/>
      <c r="E23" s="30"/>
    </row>
    <row r="24" spans="1:5" ht="17.25" thickBot="1" x14ac:dyDescent="0.35">
      <c r="B24" s="386"/>
      <c r="C24" s="142"/>
      <c r="E24" s="30"/>
    </row>
    <row r="25" spans="1:5" x14ac:dyDescent="0.3">
      <c r="E25" s="30"/>
    </row>
    <row r="26" spans="1:5" x14ac:dyDescent="0.3">
      <c r="A26" s="30"/>
      <c r="B26" s="31"/>
      <c r="C26" s="32"/>
      <c r="D26" s="30"/>
      <c r="E26" s="30"/>
    </row>
  </sheetData>
  <sheetProtection password="CACC" sheet="1" objects="1" scenarios="1" select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pageSetUpPr fitToPage="1"/>
  </sheetPr>
  <dimension ref="A1:J39"/>
  <sheetViews>
    <sheetView showGridLines="0" showZeros="0" zoomScale="80" zoomScaleNormal="80" zoomScaleSheetLayoutView="85" workbookViewId="0">
      <selection activeCell="C16" sqref="C16"/>
    </sheetView>
  </sheetViews>
  <sheetFormatPr defaultRowHeight="16.5" x14ac:dyDescent="0.25"/>
  <cols>
    <col min="1" max="1" width="5.5703125" style="67" customWidth="1"/>
    <col min="2" max="2" width="68.7109375" style="67" customWidth="1"/>
    <col min="3" max="3" width="39.140625" style="67" customWidth="1"/>
    <col min="4" max="4" width="4.42578125" style="67" customWidth="1"/>
    <col min="5" max="5" width="32.5703125" style="67" customWidth="1"/>
    <col min="6" max="6" width="24.5703125" style="67" customWidth="1"/>
    <col min="7" max="7" width="26.7109375" style="67" customWidth="1"/>
    <col min="8" max="8" width="24.140625" style="67" customWidth="1"/>
    <col min="9" max="9" width="4" style="67" customWidth="1"/>
    <col min="10" max="10" width="2.7109375" style="67" customWidth="1"/>
    <col min="11" max="16384" width="9.140625" style="67"/>
  </cols>
  <sheetData>
    <row r="1" spans="2:10" ht="17.25" thickBot="1" x14ac:dyDescent="0.3">
      <c r="J1" s="68"/>
    </row>
    <row r="2" spans="2:10" ht="18.75" thickBot="1" x14ac:dyDescent="0.3">
      <c r="B2" s="37" t="str">
        <f>'Version Control'!$B$2</f>
        <v>Title Block</v>
      </c>
      <c r="C2" s="50"/>
      <c r="E2" s="69" t="s">
        <v>66</v>
      </c>
      <c r="J2" s="68"/>
    </row>
    <row r="3" spans="2:10" x14ac:dyDescent="0.25">
      <c r="B3" s="70" t="str">
        <f>'Version Control'!$B$3</f>
        <v>File Name:</v>
      </c>
      <c r="C3" s="71" t="str">
        <f ca="1">'Version Control'!$C$3</f>
        <v>Beverage Vending Machine - v1.0.xlsx</v>
      </c>
      <c r="J3" s="68"/>
    </row>
    <row r="4" spans="2:10" x14ac:dyDescent="0.25">
      <c r="B4" s="72" t="str">
        <f>'Version Control'!$B$4</f>
        <v>Tab Name:</v>
      </c>
      <c r="C4" s="73" t="str">
        <f ca="1">MID(CELL("filename",A1), FIND("]", CELL("filename", A1))+ 1, 255)</f>
        <v>General Info &amp; Test Results</v>
      </c>
      <c r="J4" s="68"/>
    </row>
    <row r="5" spans="2:10" x14ac:dyDescent="0.25">
      <c r="B5" s="74" t="str">
        <f>'Version Control'!$B$5</f>
        <v>Version Number:</v>
      </c>
      <c r="C5" s="190">
        <f>'Version Control'!$C$5</f>
        <v>1</v>
      </c>
      <c r="J5" s="68"/>
    </row>
    <row r="6" spans="2:10" x14ac:dyDescent="0.25">
      <c r="B6" s="74" t="str">
        <f>'Version Control'!$B$6</f>
        <v xml:space="preserve">Latest Template Revision: </v>
      </c>
      <c r="C6" s="75">
        <f>'Version Control'!$C$6</f>
        <v>41207</v>
      </c>
      <c r="J6" s="68"/>
    </row>
    <row r="7" spans="2:10" ht="17.25" thickBot="1" x14ac:dyDescent="0.3">
      <c r="B7" s="76" t="str">
        <f>'Version Control'!$B$7</f>
        <v xml:space="preserve">Test Completion Date: </v>
      </c>
      <c r="C7" s="77" t="str">
        <f>'Version Control'!$C$7</f>
        <v>[MM/DD/YYYY]</v>
      </c>
      <c r="J7" s="68"/>
    </row>
    <row r="8" spans="2:10" x14ac:dyDescent="0.25">
      <c r="J8" s="68"/>
    </row>
    <row r="9" spans="2:10" ht="18" thickBot="1" x14ac:dyDescent="0.3">
      <c r="E9" s="78"/>
      <c r="F9" s="78"/>
      <c r="G9" s="78"/>
      <c r="H9" s="78"/>
      <c r="J9" s="68"/>
    </row>
    <row r="10" spans="2:10" ht="18" thickBot="1" x14ac:dyDescent="0.3">
      <c r="B10" s="37" t="s">
        <v>21</v>
      </c>
      <c r="C10" s="39"/>
      <c r="E10" s="318" t="s">
        <v>39</v>
      </c>
      <c r="F10" s="320"/>
      <c r="G10" s="319"/>
      <c r="H10" s="78"/>
      <c r="J10" s="68"/>
    </row>
    <row r="11" spans="2:10" ht="18" x14ac:dyDescent="0.25">
      <c r="B11" s="80" t="s">
        <v>0</v>
      </c>
      <c r="C11" s="180" t="s">
        <v>67</v>
      </c>
      <c r="E11" s="196" t="s">
        <v>19</v>
      </c>
      <c r="F11" s="197" t="s">
        <v>61</v>
      </c>
      <c r="G11" s="198" t="s">
        <v>40</v>
      </c>
      <c r="H11" s="78"/>
      <c r="J11" s="68"/>
    </row>
    <row r="12" spans="2:10" ht="18.75" thickBot="1" x14ac:dyDescent="0.3">
      <c r="B12" s="81" t="s">
        <v>41</v>
      </c>
      <c r="C12" s="181" t="s">
        <v>68</v>
      </c>
      <c r="E12" s="276" t="s">
        <v>108</v>
      </c>
      <c r="F12" s="253">
        <f>Refrigerated_Volume</f>
        <v>0</v>
      </c>
      <c r="G12" s="277" t="s">
        <v>110</v>
      </c>
      <c r="H12" s="78"/>
      <c r="J12" s="68"/>
    </row>
    <row r="13" spans="2:10" ht="18" thickBot="1" x14ac:dyDescent="0.3">
      <c r="E13" s="278" t="s">
        <v>158</v>
      </c>
      <c r="F13" s="297">
        <f>Vendible_Capacity</f>
        <v>0</v>
      </c>
      <c r="G13" s="279" t="str">
        <f>CONCATENATE("# of ",Container_Type)</f>
        <v xml:space="preserve"># of </v>
      </c>
      <c r="H13" s="239"/>
      <c r="J13" s="68"/>
    </row>
    <row r="14" spans="2:10" ht="18" thickBot="1" x14ac:dyDescent="0.3">
      <c r="B14" s="37" t="s">
        <v>58</v>
      </c>
      <c r="C14" s="39"/>
      <c r="E14" s="280" t="s">
        <v>171</v>
      </c>
      <c r="F14" s="275" t="str">
        <f>Daily_Energy_Consumption</f>
        <v/>
      </c>
      <c r="G14" s="281" t="s">
        <v>109</v>
      </c>
      <c r="H14" s="78"/>
      <c r="J14" s="68"/>
    </row>
    <row r="15" spans="2:10" ht="17.25" x14ac:dyDescent="0.25">
      <c r="B15" s="74" t="s">
        <v>23</v>
      </c>
      <c r="C15" s="172"/>
      <c r="H15" s="242"/>
      <c r="J15" s="68"/>
    </row>
    <row r="16" spans="2:10" ht="17.25" x14ac:dyDescent="0.25">
      <c r="B16" s="55" t="s">
        <v>42</v>
      </c>
      <c r="C16" s="182" t="s">
        <v>56</v>
      </c>
      <c r="E16" s="78"/>
      <c r="F16" s="78"/>
      <c r="G16" s="78"/>
      <c r="H16" s="78"/>
      <c r="J16" s="68"/>
    </row>
    <row r="17" spans="2:10" ht="17.25" thickBot="1" x14ac:dyDescent="0.3">
      <c r="B17" s="56" t="s">
        <v>43</v>
      </c>
      <c r="C17" s="183" t="s">
        <v>56</v>
      </c>
      <c r="F17" s="79"/>
      <c r="G17" s="79"/>
      <c r="H17" s="83"/>
      <c r="J17" s="68"/>
    </row>
    <row r="18" spans="2:10" ht="18" thickBot="1" x14ac:dyDescent="0.3">
      <c r="E18" s="84" t="s">
        <v>77</v>
      </c>
      <c r="F18" s="79"/>
      <c r="G18" s="79"/>
      <c r="H18" s="83"/>
      <c r="J18" s="68"/>
    </row>
    <row r="19" spans="2:10" ht="18" thickBot="1" x14ac:dyDescent="0.3">
      <c r="B19" s="37" t="s">
        <v>1</v>
      </c>
      <c r="C19" s="39"/>
      <c r="E19" s="163" t="s">
        <v>82</v>
      </c>
      <c r="F19" s="164"/>
      <c r="G19" s="164"/>
      <c r="H19" s="165"/>
      <c r="J19" s="68"/>
    </row>
    <row r="20" spans="2:10" x14ac:dyDescent="0.25">
      <c r="B20" s="74" t="s">
        <v>49</v>
      </c>
      <c r="C20" s="184"/>
      <c r="E20" s="325" t="s">
        <v>93</v>
      </c>
      <c r="F20" s="326"/>
      <c r="G20" s="326"/>
      <c r="H20" s="327"/>
      <c r="J20" s="68"/>
    </row>
    <row r="21" spans="2:10" x14ac:dyDescent="0.25">
      <c r="B21" s="74" t="s">
        <v>50</v>
      </c>
      <c r="C21" s="172"/>
      <c r="E21" s="328"/>
      <c r="F21" s="329"/>
      <c r="G21" s="329"/>
      <c r="H21" s="330"/>
      <c r="J21" s="68"/>
    </row>
    <row r="22" spans="2:10" x14ac:dyDescent="0.25">
      <c r="B22" s="74" t="s">
        <v>2</v>
      </c>
      <c r="C22" s="172"/>
      <c r="E22" s="328"/>
      <c r="F22" s="329"/>
      <c r="G22" s="329"/>
      <c r="H22" s="330"/>
      <c r="J22" s="68"/>
    </row>
    <row r="23" spans="2:10" ht="17.25" x14ac:dyDescent="0.35">
      <c r="B23" s="74" t="s">
        <v>51</v>
      </c>
      <c r="C23" s="174"/>
      <c r="E23" s="331" t="s">
        <v>32</v>
      </c>
      <c r="F23" s="332"/>
      <c r="G23" s="166" t="s">
        <v>31</v>
      </c>
      <c r="H23" s="167" t="s">
        <v>33</v>
      </c>
      <c r="J23" s="68"/>
    </row>
    <row r="24" spans="2:10" x14ac:dyDescent="0.3">
      <c r="B24" s="74" t="s">
        <v>18</v>
      </c>
      <c r="C24" s="172"/>
      <c r="D24" s="83"/>
      <c r="E24" s="321" t="s">
        <v>34</v>
      </c>
      <c r="F24" s="322"/>
      <c r="G24" s="168" t="str">
        <f>'Report Sign-Off Block'!D14</f>
        <v>[MM/DD/YYYY]</v>
      </c>
      <c r="H24" s="169" t="str">
        <f>IF('Report Sign-Off Block'!E14&lt;&gt;0,'Report Sign-Off Block'!E14,"")</f>
        <v>[Test Lab Name]</v>
      </c>
      <c r="J24" s="68"/>
    </row>
    <row r="25" spans="2:10" x14ac:dyDescent="0.3">
      <c r="B25" s="74" t="s">
        <v>4</v>
      </c>
      <c r="C25" s="172"/>
      <c r="D25" s="83"/>
      <c r="E25" s="321" t="s">
        <v>78</v>
      </c>
      <c r="F25" s="322"/>
      <c r="G25" s="168" t="str">
        <f>'Report Sign-Off Block'!D15</f>
        <v>[MM/DD/YYYY]</v>
      </c>
      <c r="H25" s="169" t="str">
        <f>IF('Report Sign-Off Block'!E15&lt;&gt;0,'Report Sign-Off Block'!E15,"")</f>
        <v>[Test Lab Name]</v>
      </c>
      <c r="J25" s="68"/>
    </row>
    <row r="26" spans="2:10" ht="17.25" x14ac:dyDescent="0.3">
      <c r="B26" s="74" t="s">
        <v>48</v>
      </c>
      <c r="C26" s="172" t="s">
        <v>56</v>
      </c>
      <c r="D26" s="240"/>
      <c r="E26" s="321" t="s">
        <v>89</v>
      </c>
      <c r="F26" s="322"/>
      <c r="G26" s="168" t="str">
        <f>'Report Sign-Off Block'!D16</f>
        <v>[MM/DD/YYYY]</v>
      </c>
      <c r="H26" s="169" t="str">
        <f>IF('Report Sign-Off Block'!E16&lt;&gt;0,'Report Sign-Off Block'!E16,"")</f>
        <v>[Test Lab Name]</v>
      </c>
      <c r="J26" s="68"/>
    </row>
    <row r="27" spans="2:10" x14ac:dyDescent="0.3">
      <c r="B27" s="74" t="s">
        <v>47</v>
      </c>
      <c r="C27" s="172"/>
      <c r="D27" s="83"/>
      <c r="E27" s="321" t="s">
        <v>89</v>
      </c>
      <c r="F27" s="322"/>
      <c r="G27" s="168" t="str">
        <f>'Report Sign-Off Block'!D17</f>
        <v>[MM/DD/YYYY]</v>
      </c>
      <c r="H27" s="169" t="str">
        <f>IF('Report Sign-Off Block'!E17&lt;&gt;0,'Report Sign-Off Block'!E17,"")</f>
        <v>[Test Lab Name]</v>
      </c>
      <c r="J27" s="68"/>
    </row>
    <row r="28" spans="2:10" ht="17.25" thickBot="1" x14ac:dyDescent="0.35">
      <c r="B28" s="74" t="s">
        <v>3</v>
      </c>
      <c r="C28" s="172"/>
      <c r="D28" s="83"/>
      <c r="E28" s="323" t="s">
        <v>90</v>
      </c>
      <c r="F28" s="324"/>
      <c r="G28" s="195" t="str">
        <f>'Report Sign-Off Block'!D18</f>
        <v>[MM/DD/YYYY]</v>
      </c>
      <c r="H28" s="170" t="str">
        <f>IF('Report Sign-Off Block'!E18&lt;&gt;0,'Report Sign-Off Block'!E18,"")</f>
        <v>DOE</v>
      </c>
      <c r="J28" s="68"/>
    </row>
    <row r="29" spans="2:10" ht="17.25" x14ac:dyDescent="0.25">
      <c r="B29" s="85" t="s">
        <v>15</v>
      </c>
      <c r="C29" s="86"/>
      <c r="D29" s="83"/>
      <c r="J29" s="68"/>
    </row>
    <row r="30" spans="2:10" x14ac:dyDescent="0.25">
      <c r="B30" s="74" t="s">
        <v>12</v>
      </c>
      <c r="C30" s="174"/>
      <c r="D30" s="83"/>
      <c r="J30" s="68"/>
    </row>
    <row r="31" spans="2:10" x14ac:dyDescent="0.25">
      <c r="B31" s="55" t="s">
        <v>13</v>
      </c>
      <c r="C31" s="174"/>
      <c r="D31" s="83"/>
      <c r="J31" s="68"/>
    </row>
    <row r="32" spans="2:10" ht="17.25" thickBot="1" x14ac:dyDescent="0.3">
      <c r="B32" s="56" t="s">
        <v>14</v>
      </c>
      <c r="C32" s="175"/>
      <c r="D32" s="83"/>
      <c r="J32" s="68"/>
    </row>
    <row r="33" spans="1:10" ht="17.25" thickBot="1" x14ac:dyDescent="0.3">
      <c r="B33" s="83"/>
      <c r="C33" s="83"/>
      <c r="D33" s="83"/>
      <c r="J33" s="68"/>
    </row>
    <row r="34" spans="1:10" ht="18" thickBot="1" x14ac:dyDescent="0.3">
      <c r="B34" s="191" t="s">
        <v>94</v>
      </c>
      <c r="C34" s="192"/>
      <c r="D34" s="83"/>
      <c r="J34" s="68"/>
    </row>
    <row r="35" spans="1:10" x14ac:dyDescent="0.25">
      <c r="B35" s="229" t="s">
        <v>111</v>
      </c>
      <c r="C35" s="230"/>
      <c r="J35" s="68"/>
    </row>
    <row r="36" spans="1:10" ht="15" customHeight="1" x14ac:dyDescent="0.25">
      <c r="B36" s="229" t="s">
        <v>120</v>
      </c>
      <c r="C36" s="238"/>
      <c r="J36" s="68"/>
    </row>
    <row r="37" spans="1:10" ht="15" customHeight="1" thickBot="1" x14ac:dyDescent="0.3">
      <c r="B37" s="76" t="s">
        <v>112</v>
      </c>
      <c r="C37" s="179"/>
      <c r="D37" s="241"/>
      <c r="J37" s="68"/>
    </row>
    <row r="38" spans="1:10" ht="15" customHeight="1" x14ac:dyDescent="0.25">
      <c r="D38" s="241"/>
      <c r="J38" s="68"/>
    </row>
    <row r="39" spans="1:10" ht="15" customHeight="1" x14ac:dyDescent="0.25">
      <c r="A39" s="68"/>
      <c r="B39" s="68"/>
      <c r="C39" s="68"/>
      <c r="D39" s="68"/>
      <c r="E39" s="68"/>
      <c r="F39" s="68"/>
      <c r="G39" s="68"/>
      <c r="H39" s="68"/>
      <c r="I39" s="68"/>
      <c r="J39" s="68"/>
    </row>
  </sheetData>
  <sheetProtection password="CACC" sheet="1" objects="1" scenarios="1" selectLockedCells="1"/>
  <mergeCells count="8">
    <mergeCell ref="E10:G10"/>
    <mergeCell ref="E27:F27"/>
    <mergeCell ref="E28:F28"/>
    <mergeCell ref="E20:H22"/>
    <mergeCell ref="E23:F23"/>
    <mergeCell ref="E24:F24"/>
    <mergeCell ref="E25:F25"/>
    <mergeCell ref="E26:F26"/>
  </mergeCells>
  <dataValidations count="4">
    <dataValidation type="list" showInputMessage="1" showErrorMessage="1" sqref="C15">
      <formula1>DD_Photos_Y_N</formula1>
    </dataValidation>
    <dataValidation type="list" showInputMessage="1" showErrorMessage="1" sqref="C25">
      <formula1>DD_Product_Class</formula1>
    </dataValidation>
    <dataValidation type="list" showInputMessage="1" showErrorMessage="1" sqref="C35">
      <formula1>DD_Indoor_Use_Y_N</formula1>
    </dataValidation>
    <dataValidation type="list" showInputMessage="1" showErrorMessage="1" sqref="C37">
      <formula1>DD_Low_Power_Mode_Type</formula1>
    </dataValidation>
  </dataValidations>
  <hyperlinks>
    <hyperlink ref="E2" location="Instructions!C33" display="Back to Instructions tab"/>
  </hyperlinks>
  <printOptions horizontalCentered="1"/>
  <pageMargins left="0.25" right="0.25" top="0.75" bottom="0.25" header="0.3" footer="0.3"/>
  <pageSetup scale="64" orientation="landscape" r:id="rId1"/>
  <headerFooter>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sheetPr>
  <dimension ref="A1:K56"/>
  <sheetViews>
    <sheetView showGridLines="0" zoomScale="80" zoomScaleNormal="80" workbookViewId="0">
      <selection activeCell="E4" sqref="E4"/>
    </sheetView>
  </sheetViews>
  <sheetFormatPr defaultColWidth="10.42578125" defaultRowHeight="16.5" x14ac:dyDescent="0.25"/>
  <cols>
    <col min="1" max="1" width="3" style="90" customWidth="1"/>
    <col min="2" max="2" width="27.85546875" style="90" customWidth="1"/>
    <col min="3" max="3" width="45.42578125" style="90" bestFit="1" customWidth="1"/>
    <col min="4" max="4" width="15.7109375" style="90" customWidth="1"/>
    <col min="5" max="5" width="18" style="90" customWidth="1"/>
    <col min="6" max="6" width="14.7109375" style="90" customWidth="1"/>
    <col min="7" max="8" width="31.85546875" style="90" customWidth="1"/>
    <col min="9" max="9" width="33" style="90" bestFit="1" customWidth="1"/>
    <col min="10" max="10" width="5.7109375" style="90" customWidth="1"/>
    <col min="11" max="11" width="4.28515625" style="90" customWidth="1"/>
    <col min="12" max="16384" width="10.42578125" style="90"/>
  </cols>
  <sheetData>
    <row r="1" spans="2:11" ht="17.25" thickBot="1" x14ac:dyDescent="0.3">
      <c r="K1" s="91"/>
    </row>
    <row r="2" spans="2:11" ht="18" thickBot="1" x14ac:dyDescent="0.3">
      <c r="B2" s="37" t="str">
        <f>'Version Control'!$B$2</f>
        <v>Title Block</v>
      </c>
      <c r="C2" s="50"/>
      <c r="K2" s="91"/>
    </row>
    <row r="3" spans="2:11" x14ac:dyDescent="0.25">
      <c r="B3" s="70" t="str">
        <f>'Version Control'!$B$3</f>
        <v>File Name:</v>
      </c>
      <c r="C3" s="71" t="str">
        <f ca="1">'Version Control'!$C$3</f>
        <v>Beverage Vending Machine - v1.0.xlsx</v>
      </c>
      <c r="K3" s="91"/>
    </row>
    <row r="4" spans="2:11" ht="18" x14ac:dyDescent="0.25">
      <c r="B4" s="72" t="str">
        <f>'Version Control'!$B$4</f>
        <v>Tab Name:</v>
      </c>
      <c r="C4" s="73" t="str">
        <f ca="1">MID(CELL("filename",A1), FIND("]", CELL("filename", A1))+ 1, 255)</f>
        <v>Setup &amp; Instrumentation</v>
      </c>
      <c r="E4" s="69" t="s">
        <v>66</v>
      </c>
      <c r="K4" s="91"/>
    </row>
    <row r="5" spans="2:11" x14ac:dyDescent="0.25">
      <c r="B5" s="74" t="str">
        <f>'Version Control'!$B$5</f>
        <v>Version Number:</v>
      </c>
      <c r="C5" s="190">
        <f>'Version Control'!$C$5</f>
        <v>1</v>
      </c>
      <c r="K5" s="91"/>
    </row>
    <row r="6" spans="2:11" x14ac:dyDescent="0.25">
      <c r="B6" s="74" t="str">
        <f>'Version Control'!$B$6</f>
        <v xml:space="preserve">Latest Template Revision: </v>
      </c>
      <c r="C6" s="75">
        <f>'Version Control'!$C$6</f>
        <v>41207</v>
      </c>
      <c r="K6" s="91"/>
    </row>
    <row r="7" spans="2:11" ht="17.25" thickBot="1" x14ac:dyDescent="0.3">
      <c r="B7" s="76" t="str">
        <f>'Version Control'!$B$7</f>
        <v xml:space="preserve">Test Completion Date: </v>
      </c>
      <c r="C7" s="77" t="str">
        <f>'Version Control'!$C$7</f>
        <v>[MM/DD/YYYY]</v>
      </c>
      <c r="K7" s="91"/>
    </row>
    <row r="8" spans="2:11" x14ac:dyDescent="0.25">
      <c r="K8" s="91"/>
    </row>
    <row r="9" spans="2:11" ht="17.25" thickBot="1" x14ac:dyDescent="0.3">
      <c r="K9" s="91"/>
    </row>
    <row r="10" spans="2:11" ht="18" thickBot="1" x14ac:dyDescent="0.3">
      <c r="B10" s="283" t="s">
        <v>76</v>
      </c>
      <c r="C10" s="284"/>
      <c r="D10" s="284"/>
      <c r="E10" s="284"/>
      <c r="F10" s="284"/>
      <c r="G10" s="284"/>
      <c r="H10" s="284"/>
      <c r="I10" s="285"/>
      <c r="K10" s="91"/>
    </row>
    <row r="11" spans="2:11" ht="17.25" x14ac:dyDescent="0.25">
      <c r="B11" s="101" t="s">
        <v>64</v>
      </c>
      <c r="C11" s="102" t="s">
        <v>60</v>
      </c>
      <c r="D11" s="102" t="s">
        <v>59</v>
      </c>
      <c r="E11" s="102" t="s">
        <v>65</v>
      </c>
      <c r="F11" s="103" t="s">
        <v>44</v>
      </c>
      <c r="G11" s="102" t="s">
        <v>45</v>
      </c>
      <c r="H11" s="244" t="s">
        <v>46</v>
      </c>
      <c r="I11" s="104" t="s">
        <v>167</v>
      </c>
      <c r="K11" s="91"/>
    </row>
    <row r="12" spans="2:11" x14ac:dyDescent="0.25">
      <c r="B12" s="171"/>
      <c r="C12" s="176"/>
      <c r="D12" s="176"/>
      <c r="E12" s="176"/>
      <c r="F12" s="176"/>
      <c r="G12" s="176"/>
      <c r="H12" s="245"/>
      <c r="I12" s="172"/>
      <c r="K12" s="91"/>
    </row>
    <row r="13" spans="2:11" x14ac:dyDescent="0.25">
      <c r="B13" s="171"/>
      <c r="C13" s="176"/>
      <c r="D13" s="176"/>
      <c r="E13" s="176"/>
      <c r="F13" s="176"/>
      <c r="G13" s="176"/>
      <c r="H13" s="245"/>
      <c r="I13" s="172"/>
      <c r="K13" s="91"/>
    </row>
    <row r="14" spans="2:11" x14ac:dyDescent="0.25">
      <c r="B14" s="171"/>
      <c r="C14" s="176"/>
      <c r="D14" s="176"/>
      <c r="E14" s="176"/>
      <c r="F14" s="176"/>
      <c r="G14" s="176"/>
      <c r="H14" s="245"/>
      <c r="I14" s="172"/>
      <c r="K14" s="91"/>
    </row>
    <row r="15" spans="2:11" x14ac:dyDescent="0.25">
      <c r="B15" s="171"/>
      <c r="C15" s="176"/>
      <c r="D15" s="176"/>
      <c r="E15" s="176"/>
      <c r="F15" s="176"/>
      <c r="G15" s="176"/>
      <c r="H15" s="245"/>
      <c r="I15" s="172"/>
      <c r="K15" s="91"/>
    </row>
    <row r="16" spans="2:11" x14ac:dyDescent="0.25">
      <c r="B16" s="171"/>
      <c r="C16" s="176"/>
      <c r="D16" s="176"/>
      <c r="E16" s="176"/>
      <c r="F16" s="176"/>
      <c r="G16" s="176"/>
      <c r="H16" s="245"/>
      <c r="I16" s="172"/>
      <c r="K16" s="91"/>
    </row>
    <row r="17" spans="2:11" x14ac:dyDescent="0.25">
      <c r="B17" s="171"/>
      <c r="C17" s="176"/>
      <c r="D17" s="176"/>
      <c r="E17" s="176"/>
      <c r="F17" s="176"/>
      <c r="G17" s="176"/>
      <c r="H17" s="245"/>
      <c r="I17" s="172"/>
      <c r="K17" s="91"/>
    </row>
    <row r="18" spans="2:11" x14ac:dyDescent="0.25">
      <c r="B18" s="171"/>
      <c r="C18" s="176"/>
      <c r="D18" s="176"/>
      <c r="E18" s="176"/>
      <c r="F18" s="176"/>
      <c r="G18" s="176"/>
      <c r="H18" s="245"/>
      <c r="I18" s="172"/>
      <c r="K18" s="91"/>
    </row>
    <row r="19" spans="2:11" x14ac:dyDescent="0.25">
      <c r="B19" s="171"/>
      <c r="C19" s="176"/>
      <c r="D19" s="176"/>
      <c r="E19" s="176"/>
      <c r="F19" s="176"/>
      <c r="G19" s="176"/>
      <c r="H19" s="245"/>
      <c r="I19" s="172"/>
      <c r="K19" s="91"/>
    </row>
    <row r="20" spans="2:11" x14ac:dyDescent="0.25">
      <c r="B20" s="171"/>
      <c r="C20" s="176"/>
      <c r="D20" s="176"/>
      <c r="E20" s="176"/>
      <c r="F20" s="176"/>
      <c r="G20" s="176"/>
      <c r="H20" s="245"/>
      <c r="I20" s="172"/>
      <c r="K20" s="91"/>
    </row>
    <row r="21" spans="2:11" x14ac:dyDescent="0.25">
      <c r="B21" s="171"/>
      <c r="C21" s="176"/>
      <c r="D21" s="176"/>
      <c r="E21" s="176"/>
      <c r="F21" s="176"/>
      <c r="G21" s="176"/>
      <c r="H21" s="245"/>
      <c r="I21" s="172"/>
      <c r="K21" s="91"/>
    </row>
    <row r="22" spans="2:11" x14ac:dyDescent="0.25">
      <c r="B22" s="171"/>
      <c r="C22" s="176"/>
      <c r="D22" s="176"/>
      <c r="E22" s="176"/>
      <c r="F22" s="176"/>
      <c r="G22" s="176"/>
      <c r="H22" s="245"/>
      <c r="I22" s="172"/>
      <c r="K22" s="91"/>
    </row>
    <row r="23" spans="2:11" x14ac:dyDescent="0.25">
      <c r="B23" s="171"/>
      <c r="C23" s="176"/>
      <c r="D23" s="176"/>
      <c r="E23" s="176"/>
      <c r="F23" s="176"/>
      <c r="G23" s="176"/>
      <c r="H23" s="245"/>
      <c r="I23" s="172"/>
      <c r="K23" s="91"/>
    </row>
    <row r="24" spans="2:11" x14ac:dyDescent="0.25">
      <c r="B24" s="171"/>
      <c r="C24" s="176"/>
      <c r="D24" s="176"/>
      <c r="E24" s="176"/>
      <c r="F24" s="176"/>
      <c r="G24" s="176"/>
      <c r="H24" s="245"/>
      <c r="I24" s="172"/>
      <c r="K24" s="91"/>
    </row>
    <row r="25" spans="2:11" x14ac:dyDescent="0.25">
      <c r="B25" s="171"/>
      <c r="C25" s="176"/>
      <c r="D25" s="176"/>
      <c r="E25" s="176"/>
      <c r="F25" s="176"/>
      <c r="G25" s="176"/>
      <c r="H25" s="245"/>
      <c r="I25" s="172"/>
      <c r="K25" s="91"/>
    </row>
    <row r="26" spans="2:11" x14ac:dyDescent="0.25">
      <c r="B26" s="171"/>
      <c r="C26" s="176"/>
      <c r="D26" s="176"/>
      <c r="E26" s="176"/>
      <c r="F26" s="176"/>
      <c r="G26" s="176"/>
      <c r="H26" s="245"/>
      <c r="I26" s="172"/>
      <c r="K26" s="91"/>
    </row>
    <row r="27" spans="2:11" x14ac:dyDescent="0.25">
      <c r="B27" s="171"/>
      <c r="C27" s="176"/>
      <c r="D27" s="176"/>
      <c r="E27" s="176"/>
      <c r="F27" s="176"/>
      <c r="G27" s="176"/>
      <c r="H27" s="245"/>
      <c r="I27" s="172"/>
      <c r="K27" s="91"/>
    </row>
    <row r="28" spans="2:11" x14ac:dyDescent="0.25">
      <c r="B28" s="171"/>
      <c r="C28" s="176"/>
      <c r="D28" s="176"/>
      <c r="E28" s="176"/>
      <c r="F28" s="176"/>
      <c r="G28" s="176"/>
      <c r="H28" s="245"/>
      <c r="I28" s="172"/>
      <c r="K28" s="91"/>
    </row>
    <row r="29" spans="2:11" x14ac:dyDescent="0.25">
      <c r="B29" s="171"/>
      <c r="C29" s="176"/>
      <c r="D29" s="176"/>
      <c r="E29" s="176"/>
      <c r="F29" s="176"/>
      <c r="G29" s="176"/>
      <c r="H29" s="245"/>
      <c r="I29" s="172"/>
      <c r="K29" s="91"/>
    </row>
    <row r="30" spans="2:11" x14ac:dyDescent="0.25">
      <c r="B30" s="171"/>
      <c r="C30" s="176"/>
      <c r="D30" s="176"/>
      <c r="E30" s="176"/>
      <c r="F30" s="176"/>
      <c r="G30" s="176"/>
      <c r="H30" s="245"/>
      <c r="I30" s="172"/>
      <c r="K30" s="91"/>
    </row>
    <row r="31" spans="2:11" x14ac:dyDescent="0.25">
      <c r="B31" s="171"/>
      <c r="C31" s="176"/>
      <c r="D31" s="176"/>
      <c r="E31" s="176"/>
      <c r="F31" s="176"/>
      <c r="G31" s="176"/>
      <c r="H31" s="245"/>
      <c r="I31" s="172"/>
      <c r="K31" s="91"/>
    </row>
    <row r="32" spans="2:11" x14ac:dyDescent="0.25">
      <c r="B32" s="171"/>
      <c r="C32" s="176"/>
      <c r="D32" s="176"/>
      <c r="E32" s="176"/>
      <c r="F32" s="176"/>
      <c r="G32" s="176"/>
      <c r="H32" s="245"/>
      <c r="I32" s="172"/>
      <c r="K32" s="91"/>
    </row>
    <row r="33" spans="1:11" x14ac:dyDescent="0.25">
      <c r="B33" s="171"/>
      <c r="C33" s="176"/>
      <c r="D33" s="176"/>
      <c r="E33" s="176"/>
      <c r="F33" s="176"/>
      <c r="G33" s="176"/>
      <c r="H33" s="245"/>
      <c r="I33" s="172"/>
      <c r="K33" s="91"/>
    </row>
    <row r="34" spans="1:11" x14ac:dyDescent="0.25">
      <c r="B34" s="171"/>
      <c r="C34" s="176"/>
      <c r="D34" s="176"/>
      <c r="E34" s="176"/>
      <c r="F34" s="176"/>
      <c r="G34" s="176"/>
      <c r="H34" s="245"/>
      <c r="I34" s="172"/>
      <c r="K34" s="91"/>
    </row>
    <row r="35" spans="1:11" x14ac:dyDescent="0.25">
      <c r="B35" s="171"/>
      <c r="C35" s="176"/>
      <c r="D35" s="176"/>
      <c r="E35" s="176"/>
      <c r="F35" s="176"/>
      <c r="G35" s="176"/>
      <c r="H35" s="245"/>
      <c r="I35" s="172"/>
      <c r="K35" s="91"/>
    </row>
    <row r="36" spans="1:11" x14ac:dyDescent="0.25">
      <c r="B36" s="171"/>
      <c r="C36" s="176"/>
      <c r="D36" s="176"/>
      <c r="E36" s="176"/>
      <c r="F36" s="176"/>
      <c r="G36" s="176"/>
      <c r="H36" s="245"/>
      <c r="I36" s="172"/>
      <c r="K36" s="91"/>
    </row>
    <row r="37" spans="1:11" x14ac:dyDescent="0.25">
      <c r="B37" s="171"/>
      <c r="C37" s="176"/>
      <c r="D37" s="176"/>
      <c r="E37" s="176"/>
      <c r="F37" s="176"/>
      <c r="G37" s="176"/>
      <c r="H37" s="245"/>
      <c r="I37" s="172"/>
      <c r="K37" s="91"/>
    </row>
    <row r="38" spans="1:11" x14ac:dyDescent="0.25">
      <c r="B38" s="171"/>
      <c r="C38" s="176"/>
      <c r="D38" s="176"/>
      <c r="E38" s="176"/>
      <c r="F38" s="176"/>
      <c r="G38" s="176"/>
      <c r="H38" s="245"/>
      <c r="I38" s="172"/>
      <c r="K38" s="91"/>
    </row>
    <row r="39" spans="1:11" x14ac:dyDescent="0.25">
      <c r="B39" s="171"/>
      <c r="C39" s="176"/>
      <c r="D39" s="176"/>
      <c r="E39" s="176"/>
      <c r="F39" s="176"/>
      <c r="G39" s="176"/>
      <c r="H39" s="245"/>
      <c r="I39" s="172"/>
      <c r="K39" s="91"/>
    </row>
    <row r="40" spans="1:11" x14ac:dyDescent="0.25">
      <c r="B40" s="171"/>
      <c r="C40" s="176"/>
      <c r="D40" s="176"/>
      <c r="E40" s="176"/>
      <c r="F40" s="176"/>
      <c r="G40" s="176"/>
      <c r="H40" s="245"/>
      <c r="I40" s="172"/>
      <c r="K40" s="91"/>
    </row>
    <row r="41" spans="1:11" ht="17.25" thickBot="1" x14ac:dyDescent="0.3">
      <c r="B41" s="177"/>
      <c r="C41" s="178"/>
      <c r="D41" s="178"/>
      <c r="E41" s="178"/>
      <c r="F41" s="178"/>
      <c r="G41" s="178"/>
      <c r="H41" s="246"/>
      <c r="I41" s="179"/>
      <c r="K41" s="91"/>
    </row>
    <row r="42" spans="1:11" ht="17.25" thickBot="1" x14ac:dyDescent="0.3">
      <c r="K42" s="91"/>
    </row>
    <row r="43" spans="1:11" ht="18" thickBot="1" x14ac:dyDescent="0.3">
      <c r="A43" s="67"/>
      <c r="B43" s="37" t="s">
        <v>127</v>
      </c>
      <c r="C43" s="38"/>
      <c r="D43" s="38"/>
      <c r="E43" s="38"/>
      <c r="F43" s="38"/>
      <c r="G43" s="38"/>
      <c r="H43" s="228"/>
      <c r="I43" s="39"/>
      <c r="K43" s="91"/>
    </row>
    <row r="44" spans="1:11" x14ac:dyDescent="0.25">
      <c r="A44" s="67"/>
      <c r="B44" s="333"/>
      <c r="C44" s="334"/>
      <c r="D44" s="334"/>
      <c r="E44" s="334"/>
      <c r="F44" s="334"/>
      <c r="G44" s="334"/>
      <c r="H44" s="334"/>
      <c r="I44" s="335"/>
      <c r="K44" s="91"/>
    </row>
    <row r="45" spans="1:11" x14ac:dyDescent="0.25">
      <c r="A45" s="67"/>
      <c r="B45" s="336"/>
      <c r="C45" s="337"/>
      <c r="D45" s="337"/>
      <c r="E45" s="337"/>
      <c r="F45" s="337"/>
      <c r="G45" s="337"/>
      <c r="H45" s="337"/>
      <c r="I45" s="338"/>
      <c r="K45" s="91"/>
    </row>
    <row r="46" spans="1:11" x14ac:dyDescent="0.25">
      <c r="A46" s="67"/>
      <c r="B46" s="336"/>
      <c r="C46" s="337"/>
      <c r="D46" s="337"/>
      <c r="E46" s="337"/>
      <c r="F46" s="337"/>
      <c r="G46" s="337"/>
      <c r="H46" s="337"/>
      <c r="I46" s="338"/>
      <c r="K46" s="91"/>
    </row>
    <row r="47" spans="1:11" ht="17.25" thickBot="1" x14ac:dyDescent="0.3">
      <c r="A47" s="67"/>
      <c r="B47" s="339"/>
      <c r="C47" s="340"/>
      <c r="D47" s="340"/>
      <c r="E47" s="340"/>
      <c r="F47" s="340"/>
      <c r="G47" s="340"/>
      <c r="H47" s="340"/>
      <c r="I47" s="341"/>
      <c r="K47" s="91"/>
    </row>
    <row r="48" spans="1:11" ht="17.25" thickBot="1" x14ac:dyDescent="0.3">
      <c r="A48" s="67"/>
      <c r="B48" s="67"/>
      <c r="C48" s="67"/>
      <c r="D48" s="67"/>
      <c r="E48" s="67"/>
      <c r="F48" s="67"/>
      <c r="G48" s="67"/>
      <c r="H48" s="67"/>
      <c r="I48" s="67"/>
      <c r="K48" s="91"/>
    </row>
    <row r="49" spans="1:11" ht="18" thickBot="1" x14ac:dyDescent="0.3">
      <c r="A49" s="67"/>
      <c r="B49" s="37" t="s">
        <v>16</v>
      </c>
      <c r="C49" s="38"/>
      <c r="D49" s="38"/>
      <c r="E49" s="38"/>
      <c r="F49" s="38"/>
      <c r="G49" s="38"/>
      <c r="H49" s="228"/>
      <c r="I49" s="39"/>
      <c r="K49" s="91"/>
    </row>
    <row r="50" spans="1:11" x14ac:dyDescent="0.25">
      <c r="A50" s="67"/>
      <c r="B50" s="333"/>
      <c r="C50" s="334"/>
      <c r="D50" s="334"/>
      <c r="E50" s="334"/>
      <c r="F50" s="334"/>
      <c r="G50" s="334"/>
      <c r="H50" s="334"/>
      <c r="I50" s="335"/>
      <c r="K50" s="91"/>
    </row>
    <row r="51" spans="1:11" x14ac:dyDescent="0.25">
      <c r="A51" s="67"/>
      <c r="B51" s="336"/>
      <c r="C51" s="337"/>
      <c r="D51" s="337"/>
      <c r="E51" s="337"/>
      <c r="F51" s="337"/>
      <c r="G51" s="337"/>
      <c r="H51" s="337"/>
      <c r="I51" s="338"/>
      <c r="K51" s="91"/>
    </row>
    <row r="52" spans="1:11" x14ac:dyDescent="0.25">
      <c r="A52" s="67"/>
      <c r="B52" s="336"/>
      <c r="C52" s="337"/>
      <c r="D52" s="337"/>
      <c r="E52" s="337"/>
      <c r="F52" s="337"/>
      <c r="G52" s="337"/>
      <c r="H52" s="337"/>
      <c r="I52" s="338"/>
      <c r="K52" s="91"/>
    </row>
    <row r="53" spans="1:11" x14ac:dyDescent="0.25">
      <c r="A53" s="67"/>
      <c r="B53" s="336"/>
      <c r="C53" s="337"/>
      <c r="D53" s="337"/>
      <c r="E53" s="337"/>
      <c r="F53" s="337"/>
      <c r="G53" s="337"/>
      <c r="H53" s="337"/>
      <c r="I53" s="338"/>
      <c r="K53" s="91"/>
    </row>
    <row r="54" spans="1:11" ht="17.25" thickBot="1" x14ac:dyDescent="0.3">
      <c r="A54" s="67"/>
      <c r="B54" s="339"/>
      <c r="C54" s="340"/>
      <c r="D54" s="340"/>
      <c r="E54" s="340"/>
      <c r="F54" s="340"/>
      <c r="G54" s="340"/>
      <c r="H54" s="340"/>
      <c r="I54" s="341"/>
      <c r="K54" s="91"/>
    </row>
    <row r="55" spans="1:11" x14ac:dyDescent="0.25">
      <c r="A55" s="67"/>
      <c r="B55" s="67"/>
      <c r="C55" s="67"/>
      <c r="D55" s="67"/>
      <c r="E55" s="67"/>
      <c r="F55" s="67"/>
      <c r="G55" s="67"/>
      <c r="H55" s="67"/>
      <c r="I55" s="67"/>
      <c r="K55" s="91"/>
    </row>
    <row r="56" spans="1:11" x14ac:dyDescent="0.25">
      <c r="A56" s="91"/>
      <c r="B56" s="91"/>
      <c r="C56" s="91"/>
      <c r="D56" s="91"/>
      <c r="E56" s="91"/>
      <c r="F56" s="91"/>
      <c r="G56" s="91"/>
      <c r="H56" s="91"/>
      <c r="I56" s="91"/>
      <c r="J56" s="91"/>
      <c r="K56" s="91"/>
    </row>
  </sheetData>
  <sheetProtection password="CACC" sheet="1" objects="1" scenarios="1" selectLockedCells="1"/>
  <protectedRanges>
    <protectedRange sqref="B12:I41" name="Range1"/>
  </protectedRanges>
  <mergeCells count="2">
    <mergeCell ref="B44:I47"/>
    <mergeCell ref="B50:I54"/>
  </mergeCells>
  <dataValidations count="1">
    <dataValidation type="list" showInputMessage="1" showErrorMessage="1" sqref="I12:I41">
      <formula1>DD_Traceable_Y_N</formula1>
    </dataValidation>
  </dataValidations>
  <hyperlinks>
    <hyperlink ref="E4" location="Instructions!C33" display="Back to Instructions tab"/>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pageSetUpPr fitToPage="1"/>
  </sheetPr>
  <dimension ref="A1:K18"/>
  <sheetViews>
    <sheetView showGridLines="0" zoomScale="80" zoomScaleNormal="80" zoomScaleSheetLayoutView="85" workbookViewId="0">
      <selection activeCell="D12" sqref="D12"/>
    </sheetView>
  </sheetViews>
  <sheetFormatPr defaultRowHeight="16.5" x14ac:dyDescent="0.25"/>
  <cols>
    <col min="1" max="1" width="4.42578125" style="67" customWidth="1"/>
    <col min="2" max="2" width="34.85546875" style="67" bestFit="1" customWidth="1"/>
    <col min="3" max="3" width="42.42578125" style="67" customWidth="1"/>
    <col min="4" max="4" width="28.85546875" style="67" customWidth="1"/>
    <col min="5" max="5" width="22.5703125" style="67" customWidth="1"/>
    <col min="6" max="6" width="9.42578125" style="67" customWidth="1"/>
    <col min="7" max="7" width="4.42578125" style="67" customWidth="1"/>
    <col min="8" max="16384" width="9.140625" style="67"/>
  </cols>
  <sheetData>
    <row r="1" spans="2:11" ht="17.25" thickBot="1" x14ac:dyDescent="0.3">
      <c r="G1" s="68"/>
    </row>
    <row r="2" spans="2:11" ht="18" thickBot="1" x14ac:dyDescent="0.3">
      <c r="B2" s="318" t="str">
        <f>'Version Control'!$B$2</f>
        <v>Title Block</v>
      </c>
      <c r="C2" s="319"/>
      <c r="D2" s="286"/>
      <c r="G2" s="68"/>
    </row>
    <row r="3" spans="2:11" x14ac:dyDescent="0.25">
      <c r="B3" s="70" t="str">
        <f>'Version Control'!$B$3</f>
        <v>File Name:</v>
      </c>
      <c r="C3" s="288" t="str">
        <f ca="1">'Version Control'!$C$3</f>
        <v>Beverage Vending Machine - v1.0.xlsx</v>
      </c>
      <c r="D3" s="287"/>
      <c r="G3" s="68"/>
    </row>
    <row r="4" spans="2:11" ht="18" x14ac:dyDescent="0.25">
      <c r="B4" s="72" t="str">
        <f>'Version Control'!$B$4</f>
        <v>Tab Name:</v>
      </c>
      <c r="C4" s="73" t="str">
        <f ca="1">MID(CELL("filename",A1), FIND("]", CELL("filename", A1))+ 1, 255)</f>
        <v>Test Conditions</v>
      </c>
      <c r="D4" s="110"/>
      <c r="E4" s="69" t="s">
        <v>66</v>
      </c>
      <c r="G4" s="68"/>
    </row>
    <row r="5" spans="2:11" x14ac:dyDescent="0.25">
      <c r="B5" s="74" t="str">
        <f>'Version Control'!$B$5</f>
        <v>Version Number:</v>
      </c>
      <c r="C5" s="289">
        <f>'Version Control'!$C$5</f>
        <v>1</v>
      </c>
      <c r="D5" s="110"/>
      <c r="G5" s="68"/>
    </row>
    <row r="6" spans="2:11" x14ac:dyDescent="0.25">
      <c r="B6" s="74" t="str">
        <f>'Version Control'!$B$6</f>
        <v xml:space="preserve">Latest Template Revision: </v>
      </c>
      <c r="C6" s="290">
        <f>'Version Control'!$C$6</f>
        <v>41207</v>
      </c>
      <c r="D6" s="110"/>
      <c r="G6" s="68"/>
    </row>
    <row r="7" spans="2:11" ht="17.25" thickBot="1" x14ac:dyDescent="0.3">
      <c r="B7" s="76" t="str">
        <f>'Version Control'!$B$7</f>
        <v xml:space="preserve">Test Completion Date: </v>
      </c>
      <c r="C7" s="291" t="str">
        <f>'Version Control'!$C$7</f>
        <v>[MM/DD/YYYY]</v>
      </c>
      <c r="D7" s="110"/>
      <c r="G7" s="68"/>
    </row>
    <row r="8" spans="2:11" x14ac:dyDescent="0.25">
      <c r="G8" s="68"/>
    </row>
    <row r="9" spans="2:11" ht="17.25" thickBot="1" x14ac:dyDescent="0.3">
      <c r="B9" s="109"/>
      <c r="G9" s="112"/>
      <c r="H9" s="111"/>
      <c r="I9" s="111"/>
      <c r="J9" s="111"/>
      <c r="K9" s="111"/>
    </row>
    <row r="10" spans="2:11" ht="18" thickBot="1" x14ac:dyDescent="0.3">
      <c r="B10" s="348" t="s">
        <v>123</v>
      </c>
      <c r="C10" s="349"/>
      <c r="D10" s="349"/>
      <c r="E10" s="350"/>
      <c r="F10" s="35"/>
      <c r="G10" s="68"/>
    </row>
    <row r="11" spans="2:11" ht="17.25" x14ac:dyDescent="0.25">
      <c r="B11" s="346" t="s">
        <v>159</v>
      </c>
      <c r="C11" s="347"/>
      <c r="D11" s="273" t="s">
        <v>100</v>
      </c>
      <c r="E11" s="274" t="s">
        <v>40</v>
      </c>
      <c r="F11" s="35"/>
      <c r="G11" s="68"/>
    </row>
    <row r="12" spans="2:11" ht="17.25" customHeight="1" x14ac:dyDescent="0.25">
      <c r="B12" s="351" t="s">
        <v>124</v>
      </c>
      <c r="C12" s="352"/>
      <c r="D12" s="293"/>
      <c r="E12" s="282" t="s">
        <v>163</v>
      </c>
      <c r="F12" s="113"/>
      <c r="G12" s="68"/>
    </row>
    <row r="13" spans="2:11" ht="17.25" customHeight="1" x14ac:dyDescent="0.25">
      <c r="B13" s="344" t="s">
        <v>125</v>
      </c>
      <c r="C13" s="345"/>
      <c r="D13" s="293"/>
      <c r="E13" s="279" t="s">
        <v>164</v>
      </c>
      <c r="F13" s="113"/>
      <c r="G13" s="68"/>
    </row>
    <row r="14" spans="2:11" x14ac:dyDescent="0.25">
      <c r="B14" s="344" t="s">
        <v>113</v>
      </c>
      <c r="C14" s="345"/>
      <c r="D14" s="293"/>
      <c r="E14" s="279" t="s">
        <v>163</v>
      </c>
      <c r="F14" s="113"/>
      <c r="G14" s="68"/>
    </row>
    <row r="15" spans="2:11" x14ac:dyDescent="0.25">
      <c r="B15" s="344" t="s">
        <v>126</v>
      </c>
      <c r="C15" s="345"/>
      <c r="D15" s="293"/>
      <c r="E15" s="279" t="s">
        <v>165</v>
      </c>
      <c r="F15" s="113"/>
      <c r="G15" s="68"/>
    </row>
    <row r="16" spans="2:11" ht="17.25" thickBot="1" x14ac:dyDescent="0.3">
      <c r="B16" s="342" t="s">
        <v>169</v>
      </c>
      <c r="C16" s="343"/>
      <c r="D16" s="243"/>
      <c r="E16" s="281" t="s">
        <v>170</v>
      </c>
      <c r="F16" s="113"/>
      <c r="G16" s="68"/>
    </row>
    <row r="17" spans="1:7" x14ac:dyDescent="0.25">
      <c r="G17" s="68"/>
    </row>
    <row r="18" spans="1:7" x14ac:dyDescent="0.25">
      <c r="A18" s="68"/>
      <c r="B18" s="68"/>
      <c r="C18" s="68"/>
      <c r="D18" s="68"/>
      <c r="E18" s="68"/>
      <c r="F18" s="68"/>
      <c r="G18" s="68"/>
    </row>
  </sheetData>
  <sheetProtection password="CACC" sheet="1" objects="1" scenarios="1" selectLockedCells="1"/>
  <mergeCells count="8">
    <mergeCell ref="B16:C16"/>
    <mergeCell ref="B2:C2"/>
    <mergeCell ref="B13:C13"/>
    <mergeCell ref="B14:C14"/>
    <mergeCell ref="B15:C15"/>
    <mergeCell ref="B11:C11"/>
    <mergeCell ref="B10:E10"/>
    <mergeCell ref="B12:C12"/>
  </mergeCells>
  <dataValidations count="1">
    <dataValidation type="list" showInputMessage="1" showErrorMessage="1" sqref="D16">
      <formula1>DD_Container_Type</formula1>
    </dataValidation>
  </dataValidations>
  <hyperlinks>
    <hyperlink ref="E4" location="Instructions!C33" display="Back to Instructions tab"/>
  </hyperlinks>
  <printOptions horizontalCentered="1"/>
  <pageMargins left="0.25" right="0.25" top="0.75" bottom="0.25" header="0.3" footer="0.3"/>
  <pageSetup scale="79" orientation="landscape" r:id="rId1"/>
  <headerFooter>
    <oddHeader>&amp;F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AF151"/>
  <sheetViews>
    <sheetView showGridLines="0" zoomScale="90" zoomScaleNormal="90" zoomScaleSheetLayoutView="100" workbookViewId="0">
      <selection activeCell="H4" sqref="H4"/>
    </sheetView>
  </sheetViews>
  <sheetFormatPr defaultRowHeight="16.5" x14ac:dyDescent="0.25"/>
  <cols>
    <col min="1" max="1" width="4.7109375" style="67" customWidth="1"/>
    <col min="2" max="2" width="13.85546875" style="67" customWidth="1"/>
    <col min="3" max="3" width="14.28515625" style="67" customWidth="1"/>
    <col min="4" max="4" width="16.140625" style="67" customWidth="1"/>
    <col min="5" max="5" width="17.140625" style="67" customWidth="1"/>
    <col min="6" max="6" width="14.140625" style="67" customWidth="1"/>
    <col min="7" max="11" width="15.140625" style="67" customWidth="1"/>
    <col min="12" max="12" width="14.5703125" style="67" customWidth="1"/>
    <col min="13" max="13" width="9.140625" style="67"/>
    <col min="14" max="14" width="14.140625" style="67" customWidth="1"/>
    <col min="15" max="19" width="15.28515625" style="67" customWidth="1"/>
    <col min="20" max="20" width="9.140625" style="67"/>
    <col min="21" max="21" width="12.7109375" style="67" customWidth="1"/>
    <col min="22" max="22" width="9.140625" style="67"/>
    <col min="23" max="23" width="11.7109375" style="67" customWidth="1"/>
    <col min="24" max="24" width="14.140625" style="67" customWidth="1"/>
    <col min="25" max="25" width="5.42578125" style="67" customWidth="1"/>
    <col min="26" max="26" width="4.7109375" style="67" customWidth="1"/>
    <col min="27" max="16384" width="9.140625" style="67"/>
  </cols>
  <sheetData>
    <row r="1" spans="2:32" ht="17.25" thickBot="1" x14ac:dyDescent="0.3">
      <c r="Z1" s="68"/>
    </row>
    <row r="2" spans="2:32" ht="18" thickBot="1" x14ac:dyDescent="0.3">
      <c r="B2" s="318" t="str">
        <f>'Version Control'!$B$2</f>
        <v>Title Block</v>
      </c>
      <c r="C2" s="320"/>
      <c r="D2" s="320"/>
      <c r="E2" s="320"/>
      <c r="F2" s="319"/>
      <c r="Z2" s="68"/>
    </row>
    <row r="3" spans="2:32" x14ac:dyDescent="0.25">
      <c r="B3" s="70" t="str">
        <f>'Version Control'!$B$3</f>
        <v>File Name:</v>
      </c>
      <c r="C3" s="114"/>
      <c r="D3" s="115" t="str">
        <f ca="1">'Version Control'!$C$3</f>
        <v>Beverage Vending Machine - v1.0.xlsx</v>
      </c>
      <c r="E3" s="116"/>
      <c r="F3" s="117"/>
      <c r="Z3" s="68"/>
    </row>
    <row r="4" spans="2:32" ht="18" x14ac:dyDescent="0.25">
      <c r="B4" s="72" t="str">
        <f>'Version Control'!$B$4</f>
        <v>Tab Name:</v>
      </c>
      <c r="C4" s="105"/>
      <c r="D4" s="118" t="str">
        <f ca="1">MID(CELL("filename",A1), FIND("]", CELL("filename", A1))+ 1, 255)</f>
        <v>Photos</v>
      </c>
      <c r="E4" s="119"/>
      <c r="F4" s="120"/>
      <c r="H4" s="69" t="s">
        <v>66</v>
      </c>
      <c r="Z4" s="68"/>
    </row>
    <row r="5" spans="2:32" x14ac:dyDescent="0.25">
      <c r="B5" s="74" t="str">
        <f>'Version Control'!$B$5</f>
        <v>Version Number:</v>
      </c>
      <c r="C5" s="188"/>
      <c r="D5" s="189">
        <f>'Version Control'!$C$5</f>
        <v>1</v>
      </c>
      <c r="E5" s="119"/>
      <c r="F5" s="120"/>
      <c r="Z5" s="68"/>
    </row>
    <row r="6" spans="2:32" x14ac:dyDescent="0.25">
      <c r="B6" s="74" t="str">
        <f>'Version Control'!$B$6</f>
        <v xml:space="preserve">Latest Template Revision: </v>
      </c>
      <c r="C6" s="105"/>
      <c r="D6" s="106">
        <f>'Version Control'!$C$6</f>
        <v>41207</v>
      </c>
      <c r="E6" s="119"/>
      <c r="F6" s="120"/>
      <c r="Z6" s="68"/>
    </row>
    <row r="7" spans="2:32" ht="17.25" thickBot="1" x14ac:dyDescent="0.3">
      <c r="B7" s="76" t="str">
        <f>'Version Control'!$B$7</f>
        <v xml:space="preserve">Test Completion Date: </v>
      </c>
      <c r="C7" s="108"/>
      <c r="D7" s="107" t="str">
        <f>'Version Control'!$C$7</f>
        <v>[MM/DD/YYYY]</v>
      </c>
      <c r="E7" s="121"/>
      <c r="F7" s="122"/>
      <c r="Z7" s="68"/>
    </row>
    <row r="8" spans="2:32" x14ac:dyDescent="0.25">
      <c r="Z8" s="68"/>
    </row>
    <row r="9" spans="2:32" ht="17.25" thickBot="1" x14ac:dyDescent="0.3">
      <c r="Z9" s="68"/>
    </row>
    <row r="10" spans="2:32" ht="18" thickBot="1" x14ac:dyDescent="0.3">
      <c r="B10" s="13" t="s">
        <v>96</v>
      </c>
      <c r="C10" s="14"/>
      <c r="D10" s="14"/>
      <c r="E10" s="14"/>
      <c r="F10" s="14"/>
      <c r="G10" s="14"/>
      <c r="H10" s="14"/>
      <c r="I10" s="14"/>
      <c r="J10" s="14"/>
      <c r="K10" s="14"/>
      <c r="L10" s="15"/>
      <c r="N10" s="40" t="s">
        <v>62</v>
      </c>
      <c r="O10" s="41"/>
      <c r="P10" s="41"/>
      <c r="Q10" s="41"/>
      <c r="R10" s="41"/>
      <c r="S10" s="41"/>
      <c r="T10" s="41"/>
      <c r="U10" s="41"/>
      <c r="V10" s="41"/>
      <c r="W10" s="41"/>
      <c r="X10" s="42"/>
      <c r="Z10" s="68"/>
    </row>
    <row r="11" spans="2:32" x14ac:dyDescent="0.25">
      <c r="B11" s="333"/>
      <c r="C11" s="334"/>
      <c r="D11" s="334"/>
      <c r="E11" s="334"/>
      <c r="F11" s="334"/>
      <c r="G11" s="334"/>
      <c r="H11" s="334"/>
      <c r="I11" s="334"/>
      <c r="J11" s="334"/>
      <c r="K11" s="334"/>
      <c r="L11" s="335"/>
      <c r="N11" s="336"/>
      <c r="O11" s="337"/>
      <c r="P11" s="337"/>
      <c r="Q11" s="337"/>
      <c r="R11" s="337"/>
      <c r="S11" s="337"/>
      <c r="T11" s="337"/>
      <c r="U11" s="337"/>
      <c r="V11" s="337"/>
      <c r="W11" s="337"/>
      <c r="X11" s="338"/>
      <c r="Z11" s="68"/>
    </row>
    <row r="12" spans="2:32" x14ac:dyDescent="0.25">
      <c r="B12" s="336"/>
      <c r="C12" s="337"/>
      <c r="D12" s="337"/>
      <c r="E12" s="337"/>
      <c r="F12" s="337"/>
      <c r="G12" s="337"/>
      <c r="H12" s="337"/>
      <c r="I12" s="337"/>
      <c r="J12" s="337"/>
      <c r="K12" s="337"/>
      <c r="L12" s="338"/>
      <c r="N12" s="336"/>
      <c r="O12" s="337"/>
      <c r="P12" s="337"/>
      <c r="Q12" s="337"/>
      <c r="R12" s="337"/>
      <c r="S12" s="337"/>
      <c r="T12" s="337"/>
      <c r="U12" s="337"/>
      <c r="V12" s="337"/>
      <c r="W12" s="337"/>
      <c r="X12" s="338"/>
      <c r="Z12" s="68"/>
      <c r="AB12" s="123"/>
      <c r="AC12" s="110"/>
      <c r="AD12" s="110"/>
      <c r="AE12" s="110"/>
      <c r="AF12" s="124"/>
    </row>
    <row r="13" spans="2:32" x14ac:dyDescent="0.25">
      <c r="B13" s="336"/>
      <c r="C13" s="337"/>
      <c r="D13" s="337"/>
      <c r="E13" s="337"/>
      <c r="F13" s="337"/>
      <c r="G13" s="337"/>
      <c r="H13" s="337"/>
      <c r="I13" s="337"/>
      <c r="J13" s="337"/>
      <c r="K13" s="337"/>
      <c r="L13" s="338"/>
      <c r="N13" s="336"/>
      <c r="O13" s="337"/>
      <c r="P13" s="337"/>
      <c r="Q13" s="337"/>
      <c r="R13" s="337"/>
      <c r="S13" s="337"/>
      <c r="T13" s="337"/>
      <c r="U13" s="337"/>
      <c r="V13" s="337"/>
      <c r="W13" s="337"/>
      <c r="X13" s="338"/>
      <c r="Z13" s="68"/>
    </row>
    <row r="14" spans="2:32" x14ac:dyDescent="0.25">
      <c r="B14" s="336"/>
      <c r="C14" s="337"/>
      <c r="D14" s="337"/>
      <c r="E14" s="337"/>
      <c r="F14" s="337"/>
      <c r="G14" s="337"/>
      <c r="H14" s="337"/>
      <c r="I14" s="337"/>
      <c r="J14" s="337"/>
      <c r="K14" s="337"/>
      <c r="L14" s="338"/>
      <c r="N14" s="336"/>
      <c r="O14" s="337"/>
      <c r="P14" s="337"/>
      <c r="Q14" s="337"/>
      <c r="R14" s="337"/>
      <c r="S14" s="337"/>
      <c r="T14" s="337"/>
      <c r="U14" s="337"/>
      <c r="V14" s="337"/>
      <c r="W14" s="337"/>
      <c r="X14" s="338"/>
      <c r="Z14" s="68"/>
    </row>
    <row r="15" spans="2:32" x14ac:dyDescent="0.25">
      <c r="B15" s="336"/>
      <c r="C15" s="337"/>
      <c r="D15" s="337"/>
      <c r="E15" s="337"/>
      <c r="F15" s="337"/>
      <c r="G15" s="337"/>
      <c r="H15" s="337"/>
      <c r="I15" s="337"/>
      <c r="J15" s="337"/>
      <c r="K15" s="337"/>
      <c r="L15" s="338"/>
      <c r="N15" s="336"/>
      <c r="O15" s="337"/>
      <c r="P15" s="337"/>
      <c r="Q15" s="337"/>
      <c r="R15" s="337"/>
      <c r="S15" s="337"/>
      <c r="T15" s="337"/>
      <c r="U15" s="337"/>
      <c r="V15" s="337"/>
      <c r="W15" s="337"/>
      <c r="X15" s="338"/>
      <c r="Z15" s="68"/>
    </row>
    <row r="16" spans="2:32" x14ac:dyDescent="0.25">
      <c r="B16" s="336"/>
      <c r="C16" s="337"/>
      <c r="D16" s="337"/>
      <c r="E16" s="337"/>
      <c r="F16" s="337"/>
      <c r="G16" s="337"/>
      <c r="H16" s="337"/>
      <c r="I16" s="337"/>
      <c r="J16" s="337"/>
      <c r="K16" s="337"/>
      <c r="L16" s="338"/>
      <c r="N16" s="336"/>
      <c r="O16" s="337"/>
      <c r="P16" s="337"/>
      <c r="Q16" s="337"/>
      <c r="R16" s="337"/>
      <c r="S16" s="337"/>
      <c r="T16" s="337"/>
      <c r="U16" s="337"/>
      <c r="V16" s="337"/>
      <c r="W16" s="337"/>
      <c r="X16" s="338"/>
      <c r="Z16" s="68"/>
    </row>
    <row r="17" spans="2:26" x14ac:dyDescent="0.25">
      <c r="B17" s="336"/>
      <c r="C17" s="337"/>
      <c r="D17" s="337"/>
      <c r="E17" s="337"/>
      <c r="F17" s="337"/>
      <c r="G17" s="337"/>
      <c r="H17" s="337"/>
      <c r="I17" s="337"/>
      <c r="J17" s="337"/>
      <c r="K17" s="337"/>
      <c r="L17" s="338"/>
      <c r="N17" s="336"/>
      <c r="O17" s="337"/>
      <c r="P17" s="337"/>
      <c r="Q17" s="337"/>
      <c r="R17" s="337"/>
      <c r="S17" s="337"/>
      <c r="T17" s="337"/>
      <c r="U17" s="337"/>
      <c r="V17" s="337"/>
      <c r="W17" s="337"/>
      <c r="X17" s="338"/>
      <c r="Z17" s="68"/>
    </row>
    <row r="18" spans="2:26" x14ac:dyDescent="0.25">
      <c r="B18" s="336"/>
      <c r="C18" s="337"/>
      <c r="D18" s="337"/>
      <c r="E18" s="337"/>
      <c r="F18" s="337"/>
      <c r="G18" s="337"/>
      <c r="H18" s="337"/>
      <c r="I18" s="337"/>
      <c r="J18" s="337"/>
      <c r="K18" s="337"/>
      <c r="L18" s="338"/>
      <c r="N18" s="336"/>
      <c r="O18" s="337"/>
      <c r="P18" s="337"/>
      <c r="Q18" s="337"/>
      <c r="R18" s="337"/>
      <c r="S18" s="337"/>
      <c r="T18" s="337"/>
      <c r="U18" s="337"/>
      <c r="V18" s="337"/>
      <c r="W18" s="337"/>
      <c r="X18" s="338"/>
      <c r="Z18" s="68"/>
    </row>
    <row r="19" spans="2:26" x14ac:dyDescent="0.25">
      <c r="B19" s="336"/>
      <c r="C19" s="337"/>
      <c r="D19" s="337"/>
      <c r="E19" s="337"/>
      <c r="F19" s="337"/>
      <c r="G19" s="337"/>
      <c r="H19" s="337"/>
      <c r="I19" s="337"/>
      <c r="J19" s="337"/>
      <c r="K19" s="337"/>
      <c r="L19" s="338"/>
      <c r="N19" s="336"/>
      <c r="O19" s="337"/>
      <c r="P19" s="337"/>
      <c r="Q19" s="337"/>
      <c r="R19" s="337"/>
      <c r="S19" s="337"/>
      <c r="T19" s="337"/>
      <c r="U19" s="337"/>
      <c r="V19" s="337"/>
      <c r="W19" s="337"/>
      <c r="X19" s="338"/>
      <c r="Z19" s="68"/>
    </row>
    <row r="20" spans="2:26" x14ac:dyDescent="0.25">
      <c r="B20" s="336"/>
      <c r="C20" s="337"/>
      <c r="D20" s="337"/>
      <c r="E20" s="337"/>
      <c r="F20" s="337"/>
      <c r="G20" s="337"/>
      <c r="H20" s="337"/>
      <c r="I20" s="337"/>
      <c r="J20" s="337"/>
      <c r="K20" s="337"/>
      <c r="L20" s="338"/>
      <c r="N20" s="336"/>
      <c r="O20" s="337"/>
      <c r="P20" s="337"/>
      <c r="Q20" s="337"/>
      <c r="R20" s="337"/>
      <c r="S20" s="337"/>
      <c r="T20" s="337"/>
      <c r="U20" s="337"/>
      <c r="V20" s="337"/>
      <c r="W20" s="337"/>
      <c r="X20" s="338"/>
      <c r="Z20" s="68"/>
    </row>
    <row r="21" spans="2:26" x14ac:dyDescent="0.25">
      <c r="B21" s="336"/>
      <c r="C21" s="337"/>
      <c r="D21" s="337"/>
      <c r="E21" s="337"/>
      <c r="F21" s="337"/>
      <c r="G21" s="337"/>
      <c r="H21" s="337"/>
      <c r="I21" s="337"/>
      <c r="J21" s="337"/>
      <c r="K21" s="337"/>
      <c r="L21" s="338"/>
      <c r="N21" s="336"/>
      <c r="O21" s="337"/>
      <c r="P21" s="337"/>
      <c r="Q21" s="337"/>
      <c r="R21" s="337"/>
      <c r="S21" s="337"/>
      <c r="T21" s="337"/>
      <c r="U21" s="337"/>
      <c r="V21" s="337"/>
      <c r="W21" s="337"/>
      <c r="X21" s="338"/>
      <c r="Z21" s="68"/>
    </row>
    <row r="22" spans="2:26" x14ac:dyDescent="0.25">
      <c r="B22" s="336"/>
      <c r="C22" s="337"/>
      <c r="D22" s="337"/>
      <c r="E22" s="337"/>
      <c r="F22" s="337"/>
      <c r="G22" s="337"/>
      <c r="H22" s="337"/>
      <c r="I22" s="337"/>
      <c r="J22" s="337"/>
      <c r="K22" s="337"/>
      <c r="L22" s="338"/>
      <c r="N22" s="336"/>
      <c r="O22" s="337"/>
      <c r="P22" s="337"/>
      <c r="Q22" s="337"/>
      <c r="R22" s="337"/>
      <c r="S22" s="337"/>
      <c r="T22" s="337"/>
      <c r="U22" s="337"/>
      <c r="V22" s="337"/>
      <c r="W22" s="337"/>
      <c r="X22" s="338"/>
      <c r="Z22" s="68"/>
    </row>
    <row r="23" spans="2:26" x14ac:dyDescent="0.25">
      <c r="B23" s="336"/>
      <c r="C23" s="337"/>
      <c r="D23" s="337"/>
      <c r="E23" s="337"/>
      <c r="F23" s="337"/>
      <c r="G23" s="337"/>
      <c r="H23" s="337"/>
      <c r="I23" s="337"/>
      <c r="J23" s="337"/>
      <c r="K23" s="337"/>
      <c r="L23" s="338"/>
      <c r="N23" s="336"/>
      <c r="O23" s="337"/>
      <c r="P23" s="337"/>
      <c r="Q23" s="337"/>
      <c r="R23" s="337"/>
      <c r="S23" s="337"/>
      <c r="T23" s="337"/>
      <c r="U23" s="337"/>
      <c r="V23" s="337"/>
      <c r="W23" s="337"/>
      <c r="X23" s="338"/>
      <c r="Z23" s="68"/>
    </row>
    <row r="24" spans="2:26" x14ac:dyDescent="0.25">
      <c r="B24" s="336"/>
      <c r="C24" s="337"/>
      <c r="D24" s="337"/>
      <c r="E24" s="337"/>
      <c r="F24" s="337"/>
      <c r="G24" s="337"/>
      <c r="H24" s="337"/>
      <c r="I24" s="337"/>
      <c r="J24" s="337"/>
      <c r="K24" s="337"/>
      <c r="L24" s="338"/>
      <c r="N24" s="336"/>
      <c r="O24" s="337"/>
      <c r="P24" s="337"/>
      <c r="Q24" s="337"/>
      <c r="R24" s="337"/>
      <c r="S24" s="337"/>
      <c r="T24" s="337"/>
      <c r="U24" s="337"/>
      <c r="V24" s="337"/>
      <c r="W24" s="337"/>
      <c r="X24" s="338"/>
      <c r="Z24" s="68"/>
    </row>
    <row r="25" spans="2:26" x14ac:dyDescent="0.25">
      <c r="B25" s="336"/>
      <c r="C25" s="337"/>
      <c r="D25" s="337"/>
      <c r="E25" s="337"/>
      <c r="F25" s="337"/>
      <c r="G25" s="337"/>
      <c r="H25" s="337"/>
      <c r="I25" s="337"/>
      <c r="J25" s="337"/>
      <c r="K25" s="337"/>
      <c r="L25" s="338"/>
      <c r="N25" s="336"/>
      <c r="O25" s="337"/>
      <c r="P25" s="337"/>
      <c r="Q25" s="337"/>
      <c r="R25" s="337"/>
      <c r="S25" s="337"/>
      <c r="T25" s="337"/>
      <c r="U25" s="337"/>
      <c r="V25" s="337"/>
      <c r="W25" s="337"/>
      <c r="X25" s="338"/>
      <c r="Z25" s="68"/>
    </row>
    <row r="26" spans="2:26" x14ac:dyDescent="0.25">
      <c r="B26" s="336"/>
      <c r="C26" s="337"/>
      <c r="D26" s="337"/>
      <c r="E26" s="337"/>
      <c r="F26" s="337"/>
      <c r="G26" s="337"/>
      <c r="H26" s="337"/>
      <c r="I26" s="337"/>
      <c r="J26" s="337"/>
      <c r="K26" s="337"/>
      <c r="L26" s="338"/>
      <c r="N26" s="336"/>
      <c r="O26" s="337"/>
      <c r="P26" s="337"/>
      <c r="Q26" s="337"/>
      <c r="R26" s="337"/>
      <c r="S26" s="337"/>
      <c r="T26" s="337"/>
      <c r="U26" s="337"/>
      <c r="V26" s="337"/>
      <c r="W26" s="337"/>
      <c r="X26" s="338"/>
      <c r="Z26" s="68"/>
    </row>
    <row r="27" spans="2:26" x14ac:dyDescent="0.25">
      <c r="B27" s="336"/>
      <c r="C27" s="337"/>
      <c r="D27" s="337"/>
      <c r="E27" s="337"/>
      <c r="F27" s="337"/>
      <c r="G27" s="337"/>
      <c r="H27" s="337"/>
      <c r="I27" s="337"/>
      <c r="J27" s="337"/>
      <c r="K27" s="337"/>
      <c r="L27" s="338"/>
      <c r="N27" s="336"/>
      <c r="O27" s="337"/>
      <c r="P27" s="337"/>
      <c r="Q27" s="337"/>
      <c r="R27" s="337"/>
      <c r="S27" s="337"/>
      <c r="T27" s="337"/>
      <c r="U27" s="337"/>
      <c r="V27" s="337"/>
      <c r="W27" s="337"/>
      <c r="X27" s="338"/>
      <c r="Z27" s="68"/>
    </row>
    <row r="28" spans="2:26" x14ac:dyDescent="0.25">
      <c r="B28" s="336"/>
      <c r="C28" s="337"/>
      <c r="D28" s="337"/>
      <c r="E28" s="337"/>
      <c r="F28" s="337"/>
      <c r="G28" s="337"/>
      <c r="H28" s="337"/>
      <c r="I28" s="337"/>
      <c r="J28" s="337"/>
      <c r="K28" s="337"/>
      <c r="L28" s="338"/>
      <c r="N28" s="336"/>
      <c r="O28" s="337"/>
      <c r="P28" s="337"/>
      <c r="Q28" s="337"/>
      <c r="R28" s="337"/>
      <c r="S28" s="337"/>
      <c r="T28" s="337"/>
      <c r="U28" s="337"/>
      <c r="V28" s="337"/>
      <c r="W28" s="337"/>
      <c r="X28" s="338"/>
      <c r="Z28" s="68"/>
    </row>
    <row r="29" spans="2:26" x14ac:dyDescent="0.25">
      <c r="B29" s="336"/>
      <c r="C29" s="337"/>
      <c r="D29" s="337"/>
      <c r="E29" s="337"/>
      <c r="F29" s="337"/>
      <c r="G29" s="337"/>
      <c r="H29" s="337"/>
      <c r="I29" s="337"/>
      <c r="J29" s="337"/>
      <c r="K29" s="337"/>
      <c r="L29" s="338"/>
      <c r="N29" s="336"/>
      <c r="O29" s="337"/>
      <c r="P29" s="337"/>
      <c r="Q29" s="337"/>
      <c r="R29" s="337"/>
      <c r="S29" s="337"/>
      <c r="T29" s="337"/>
      <c r="U29" s="337"/>
      <c r="V29" s="337"/>
      <c r="W29" s="337"/>
      <c r="X29" s="338"/>
      <c r="Z29" s="68"/>
    </row>
    <row r="30" spans="2:26" x14ac:dyDescent="0.25">
      <c r="B30" s="336"/>
      <c r="C30" s="337"/>
      <c r="D30" s="337"/>
      <c r="E30" s="337"/>
      <c r="F30" s="337"/>
      <c r="G30" s="337"/>
      <c r="H30" s="337"/>
      <c r="I30" s="337"/>
      <c r="J30" s="337"/>
      <c r="K30" s="337"/>
      <c r="L30" s="338"/>
      <c r="N30" s="336"/>
      <c r="O30" s="337"/>
      <c r="P30" s="337"/>
      <c r="Q30" s="337"/>
      <c r="R30" s="337"/>
      <c r="S30" s="337"/>
      <c r="T30" s="337"/>
      <c r="U30" s="337"/>
      <c r="V30" s="337"/>
      <c r="W30" s="337"/>
      <c r="X30" s="338"/>
      <c r="Z30" s="68"/>
    </row>
    <row r="31" spans="2:26" x14ac:dyDescent="0.25">
      <c r="B31" s="336"/>
      <c r="C31" s="337"/>
      <c r="D31" s="337"/>
      <c r="E31" s="337"/>
      <c r="F31" s="337"/>
      <c r="G31" s="337"/>
      <c r="H31" s="337"/>
      <c r="I31" s="337"/>
      <c r="J31" s="337"/>
      <c r="K31" s="337"/>
      <c r="L31" s="338"/>
      <c r="N31" s="336"/>
      <c r="O31" s="337"/>
      <c r="P31" s="337"/>
      <c r="Q31" s="337"/>
      <c r="R31" s="337"/>
      <c r="S31" s="337"/>
      <c r="T31" s="337"/>
      <c r="U31" s="337"/>
      <c r="V31" s="337"/>
      <c r="W31" s="337"/>
      <c r="X31" s="338"/>
      <c r="Z31" s="68"/>
    </row>
    <row r="32" spans="2:26" x14ac:dyDescent="0.25">
      <c r="B32" s="336"/>
      <c r="C32" s="337"/>
      <c r="D32" s="337"/>
      <c r="E32" s="337"/>
      <c r="F32" s="337"/>
      <c r="G32" s="337"/>
      <c r="H32" s="337"/>
      <c r="I32" s="337"/>
      <c r="J32" s="337"/>
      <c r="K32" s="337"/>
      <c r="L32" s="338"/>
      <c r="N32" s="336"/>
      <c r="O32" s="337"/>
      <c r="P32" s="337"/>
      <c r="Q32" s="337"/>
      <c r="R32" s="337"/>
      <c r="S32" s="337"/>
      <c r="T32" s="337"/>
      <c r="U32" s="337"/>
      <c r="V32" s="337"/>
      <c r="W32" s="337"/>
      <c r="X32" s="338"/>
      <c r="Z32" s="68"/>
    </row>
    <row r="33" spans="2:26" x14ac:dyDescent="0.25">
      <c r="B33" s="336"/>
      <c r="C33" s="337"/>
      <c r="D33" s="337"/>
      <c r="E33" s="337"/>
      <c r="F33" s="337"/>
      <c r="G33" s="337"/>
      <c r="H33" s="337"/>
      <c r="I33" s="337"/>
      <c r="J33" s="337"/>
      <c r="K33" s="337"/>
      <c r="L33" s="338"/>
      <c r="N33" s="336"/>
      <c r="O33" s="337"/>
      <c r="P33" s="337"/>
      <c r="Q33" s="337"/>
      <c r="R33" s="337"/>
      <c r="S33" s="337"/>
      <c r="T33" s="337"/>
      <c r="U33" s="337"/>
      <c r="V33" s="337"/>
      <c r="W33" s="337"/>
      <c r="X33" s="338"/>
      <c r="Z33" s="68"/>
    </row>
    <row r="34" spans="2:26" x14ac:dyDescent="0.25">
      <c r="B34" s="336"/>
      <c r="C34" s="337"/>
      <c r="D34" s="337"/>
      <c r="E34" s="337"/>
      <c r="F34" s="337"/>
      <c r="G34" s="337"/>
      <c r="H34" s="337"/>
      <c r="I34" s="337"/>
      <c r="J34" s="337"/>
      <c r="K34" s="337"/>
      <c r="L34" s="338"/>
      <c r="N34" s="336"/>
      <c r="O34" s="337"/>
      <c r="P34" s="337"/>
      <c r="Q34" s="337"/>
      <c r="R34" s="337"/>
      <c r="S34" s="337"/>
      <c r="T34" s="337"/>
      <c r="U34" s="337"/>
      <c r="V34" s="337"/>
      <c r="W34" s="337"/>
      <c r="X34" s="338"/>
      <c r="Z34" s="68"/>
    </row>
    <row r="35" spans="2:26" x14ac:dyDescent="0.25">
      <c r="B35" s="336"/>
      <c r="C35" s="337"/>
      <c r="D35" s="337"/>
      <c r="E35" s="337"/>
      <c r="F35" s="337"/>
      <c r="G35" s="337"/>
      <c r="H35" s="337"/>
      <c r="I35" s="337"/>
      <c r="J35" s="337"/>
      <c r="K35" s="337"/>
      <c r="L35" s="338"/>
      <c r="N35" s="336"/>
      <c r="O35" s="337"/>
      <c r="P35" s="337"/>
      <c r="Q35" s="337"/>
      <c r="R35" s="337"/>
      <c r="S35" s="337"/>
      <c r="T35" s="337"/>
      <c r="U35" s="337"/>
      <c r="V35" s="337"/>
      <c r="W35" s="337"/>
      <c r="X35" s="338"/>
      <c r="Z35" s="68"/>
    </row>
    <row r="36" spans="2:26" ht="17.25" thickBot="1" x14ac:dyDescent="0.3">
      <c r="B36" s="339"/>
      <c r="C36" s="340"/>
      <c r="D36" s="340"/>
      <c r="E36" s="340"/>
      <c r="F36" s="340"/>
      <c r="G36" s="340"/>
      <c r="H36" s="340"/>
      <c r="I36" s="340"/>
      <c r="J36" s="340"/>
      <c r="K36" s="340"/>
      <c r="L36" s="341"/>
      <c r="N36" s="339"/>
      <c r="O36" s="340"/>
      <c r="P36" s="340"/>
      <c r="Q36" s="340"/>
      <c r="R36" s="340"/>
      <c r="S36" s="340"/>
      <c r="T36" s="340"/>
      <c r="U36" s="340"/>
      <c r="V36" s="340"/>
      <c r="W36" s="340"/>
      <c r="X36" s="341"/>
      <c r="Z36" s="68"/>
    </row>
    <row r="37" spans="2:26" ht="17.25" thickBot="1" x14ac:dyDescent="0.3">
      <c r="Z37" s="68"/>
    </row>
    <row r="38" spans="2:26" ht="18" thickBot="1" x14ac:dyDescent="0.3">
      <c r="B38" s="40" t="s">
        <v>97</v>
      </c>
      <c r="C38" s="41"/>
      <c r="D38" s="41"/>
      <c r="E38" s="41"/>
      <c r="F38" s="41"/>
      <c r="G38" s="41"/>
      <c r="H38" s="41"/>
      <c r="I38" s="41"/>
      <c r="J38" s="41"/>
      <c r="K38" s="41"/>
      <c r="L38" s="41"/>
      <c r="M38" s="41"/>
      <c r="N38" s="41"/>
      <c r="O38" s="41"/>
      <c r="P38" s="41"/>
      <c r="Q38" s="41"/>
      <c r="R38" s="41"/>
      <c r="S38" s="41"/>
      <c r="T38" s="41"/>
      <c r="U38" s="41"/>
      <c r="V38" s="41"/>
      <c r="W38" s="41"/>
      <c r="X38" s="42"/>
      <c r="Z38" s="68"/>
    </row>
    <row r="39" spans="2:26" x14ac:dyDescent="0.25">
      <c r="B39" s="336"/>
      <c r="C39" s="337"/>
      <c r="D39" s="337"/>
      <c r="E39" s="337"/>
      <c r="F39" s="337"/>
      <c r="G39" s="337"/>
      <c r="H39" s="337"/>
      <c r="I39" s="337"/>
      <c r="J39" s="337"/>
      <c r="K39" s="337"/>
      <c r="L39" s="337"/>
      <c r="M39" s="337"/>
      <c r="N39" s="337"/>
      <c r="O39" s="337"/>
      <c r="P39" s="337"/>
      <c r="Q39" s="337"/>
      <c r="R39" s="337"/>
      <c r="S39" s="337"/>
      <c r="T39" s="337"/>
      <c r="U39" s="337"/>
      <c r="V39" s="337"/>
      <c r="W39" s="337"/>
      <c r="X39" s="338"/>
      <c r="Z39" s="68"/>
    </row>
    <row r="40" spans="2:26" x14ac:dyDescent="0.25">
      <c r="B40" s="336"/>
      <c r="C40" s="337"/>
      <c r="D40" s="337"/>
      <c r="E40" s="337"/>
      <c r="F40" s="337"/>
      <c r="G40" s="337"/>
      <c r="H40" s="337"/>
      <c r="I40" s="337"/>
      <c r="J40" s="337"/>
      <c r="K40" s="337"/>
      <c r="L40" s="337"/>
      <c r="M40" s="337"/>
      <c r="N40" s="337"/>
      <c r="O40" s="337"/>
      <c r="P40" s="337"/>
      <c r="Q40" s="337"/>
      <c r="R40" s="337"/>
      <c r="S40" s="337"/>
      <c r="T40" s="337"/>
      <c r="U40" s="337"/>
      <c r="V40" s="337"/>
      <c r="W40" s="337"/>
      <c r="X40" s="338"/>
      <c r="Z40" s="68"/>
    </row>
    <row r="41" spans="2:26" x14ac:dyDescent="0.25">
      <c r="B41" s="336"/>
      <c r="C41" s="337"/>
      <c r="D41" s="337"/>
      <c r="E41" s="337"/>
      <c r="F41" s="337"/>
      <c r="G41" s="337"/>
      <c r="H41" s="337"/>
      <c r="I41" s="337"/>
      <c r="J41" s="337"/>
      <c r="K41" s="337"/>
      <c r="L41" s="337"/>
      <c r="M41" s="337"/>
      <c r="N41" s="337"/>
      <c r="O41" s="337"/>
      <c r="P41" s="337"/>
      <c r="Q41" s="337"/>
      <c r="R41" s="337"/>
      <c r="S41" s="337"/>
      <c r="T41" s="337"/>
      <c r="U41" s="337"/>
      <c r="V41" s="337"/>
      <c r="W41" s="337"/>
      <c r="X41" s="338"/>
      <c r="Z41" s="68"/>
    </row>
    <row r="42" spans="2:26" x14ac:dyDescent="0.25">
      <c r="B42" s="336"/>
      <c r="C42" s="337"/>
      <c r="D42" s="337"/>
      <c r="E42" s="337"/>
      <c r="F42" s="337"/>
      <c r="G42" s="337"/>
      <c r="H42" s="337"/>
      <c r="I42" s="337"/>
      <c r="J42" s="337"/>
      <c r="K42" s="337"/>
      <c r="L42" s="337"/>
      <c r="M42" s="337"/>
      <c r="N42" s="337"/>
      <c r="O42" s="337"/>
      <c r="P42" s="337"/>
      <c r="Q42" s="337"/>
      <c r="R42" s="337"/>
      <c r="S42" s="337"/>
      <c r="T42" s="337"/>
      <c r="U42" s="337"/>
      <c r="V42" s="337"/>
      <c r="W42" s="337"/>
      <c r="X42" s="338"/>
      <c r="Z42" s="68"/>
    </row>
    <row r="43" spans="2:26" x14ac:dyDescent="0.25">
      <c r="B43" s="336"/>
      <c r="C43" s="337"/>
      <c r="D43" s="337"/>
      <c r="E43" s="337"/>
      <c r="F43" s="337"/>
      <c r="G43" s="337"/>
      <c r="H43" s="337"/>
      <c r="I43" s="337"/>
      <c r="J43" s="337"/>
      <c r="K43" s="337"/>
      <c r="L43" s="337"/>
      <c r="M43" s="337"/>
      <c r="N43" s="337"/>
      <c r="O43" s="337"/>
      <c r="P43" s="337"/>
      <c r="Q43" s="337"/>
      <c r="R43" s="337"/>
      <c r="S43" s="337"/>
      <c r="T43" s="337"/>
      <c r="U43" s="337"/>
      <c r="V43" s="337"/>
      <c r="W43" s="337"/>
      <c r="X43" s="338"/>
      <c r="Z43" s="68"/>
    </row>
    <row r="44" spans="2:26" x14ac:dyDescent="0.25">
      <c r="B44" s="336"/>
      <c r="C44" s="337"/>
      <c r="D44" s="337"/>
      <c r="E44" s="337"/>
      <c r="F44" s="337"/>
      <c r="G44" s="337"/>
      <c r="H44" s="337"/>
      <c r="I44" s="337"/>
      <c r="J44" s="337"/>
      <c r="K44" s="337"/>
      <c r="L44" s="337"/>
      <c r="M44" s="337"/>
      <c r="N44" s="337"/>
      <c r="O44" s="337"/>
      <c r="P44" s="337"/>
      <c r="Q44" s="337"/>
      <c r="R44" s="337"/>
      <c r="S44" s="337"/>
      <c r="T44" s="337"/>
      <c r="U44" s="337"/>
      <c r="V44" s="337"/>
      <c r="W44" s="337"/>
      <c r="X44" s="338"/>
      <c r="Z44" s="68"/>
    </row>
    <row r="45" spans="2:26" x14ac:dyDescent="0.25">
      <c r="B45" s="336"/>
      <c r="C45" s="337"/>
      <c r="D45" s="337"/>
      <c r="E45" s="337"/>
      <c r="F45" s="337"/>
      <c r="G45" s="337"/>
      <c r="H45" s="337"/>
      <c r="I45" s="337"/>
      <c r="J45" s="337"/>
      <c r="K45" s="337"/>
      <c r="L45" s="337"/>
      <c r="M45" s="337"/>
      <c r="N45" s="337"/>
      <c r="O45" s="337"/>
      <c r="P45" s="337"/>
      <c r="Q45" s="337"/>
      <c r="R45" s="337"/>
      <c r="S45" s="337"/>
      <c r="T45" s="337"/>
      <c r="U45" s="337"/>
      <c r="V45" s="337"/>
      <c r="W45" s="337"/>
      <c r="X45" s="338"/>
      <c r="Z45" s="68"/>
    </row>
    <row r="46" spans="2:26" x14ac:dyDescent="0.25">
      <c r="B46" s="336"/>
      <c r="C46" s="337"/>
      <c r="D46" s="337"/>
      <c r="E46" s="337"/>
      <c r="F46" s="337"/>
      <c r="G46" s="337"/>
      <c r="H46" s="337"/>
      <c r="I46" s="337"/>
      <c r="J46" s="337"/>
      <c r="K46" s="337"/>
      <c r="L46" s="337"/>
      <c r="M46" s="337"/>
      <c r="N46" s="337"/>
      <c r="O46" s="337"/>
      <c r="P46" s="337"/>
      <c r="Q46" s="337"/>
      <c r="R46" s="337"/>
      <c r="S46" s="337"/>
      <c r="T46" s="337"/>
      <c r="U46" s="337"/>
      <c r="V46" s="337"/>
      <c r="W46" s="337"/>
      <c r="X46" s="338"/>
      <c r="Z46" s="68"/>
    </row>
    <row r="47" spans="2:26" x14ac:dyDescent="0.25">
      <c r="B47" s="336"/>
      <c r="C47" s="337"/>
      <c r="D47" s="337"/>
      <c r="E47" s="337"/>
      <c r="F47" s="337"/>
      <c r="G47" s="337"/>
      <c r="H47" s="337"/>
      <c r="I47" s="337"/>
      <c r="J47" s="337"/>
      <c r="K47" s="337"/>
      <c r="L47" s="337"/>
      <c r="M47" s="337"/>
      <c r="N47" s="337"/>
      <c r="O47" s="337"/>
      <c r="P47" s="337"/>
      <c r="Q47" s="337"/>
      <c r="R47" s="337"/>
      <c r="S47" s="337"/>
      <c r="T47" s="337"/>
      <c r="U47" s="337"/>
      <c r="V47" s="337"/>
      <c r="W47" s="337"/>
      <c r="X47" s="338"/>
      <c r="Z47" s="68"/>
    </row>
    <row r="48" spans="2:26" x14ac:dyDescent="0.25">
      <c r="B48" s="336"/>
      <c r="C48" s="337"/>
      <c r="D48" s="337"/>
      <c r="E48" s="337"/>
      <c r="F48" s="337"/>
      <c r="G48" s="337"/>
      <c r="H48" s="337"/>
      <c r="I48" s="337"/>
      <c r="J48" s="337"/>
      <c r="K48" s="337"/>
      <c r="L48" s="337"/>
      <c r="M48" s="337"/>
      <c r="N48" s="337"/>
      <c r="O48" s="337"/>
      <c r="P48" s="337"/>
      <c r="Q48" s="337"/>
      <c r="R48" s="337"/>
      <c r="S48" s="337"/>
      <c r="T48" s="337"/>
      <c r="U48" s="337"/>
      <c r="V48" s="337"/>
      <c r="W48" s="337"/>
      <c r="X48" s="338"/>
      <c r="Z48" s="68"/>
    </row>
    <row r="49" spans="2:26" x14ac:dyDescent="0.25">
      <c r="B49" s="336"/>
      <c r="C49" s="337"/>
      <c r="D49" s="337"/>
      <c r="E49" s="337"/>
      <c r="F49" s="337"/>
      <c r="G49" s="337"/>
      <c r="H49" s="337"/>
      <c r="I49" s="337"/>
      <c r="J49" s="337"/>
      <c r="K49" s="337"/>
      <c r="L49" s="337"/>
      <c r="M49" s="337"/>
      <c r="N49" s="337"/>
      <c r="O49" s="337"/>
      <c r="P49" s="337"/>
      <c r="Q49" s="337"/>
      <c r="R49" s="337"/>
      <c r="S49" s="337"/>
      <c r="T49" s="337"/>
      <c r="U49" s="337"/>
      <c r="V49" s="337"/>
      <c r="W49" s="337"/>
      <c r="X49" s="338"/>
      <c r="Z49" s="68"/>
    </row>
    <row r="50" spans="2:26" x14ac:dyDescent="0.25">
      <c r="B50" s="336"/>
      <c r="C50" s="337"/>
      <c r="D50" s="337"/>
      <c r="E50" s="337"/>
      <c r="F50" s="337"/>
      <c r="G50" s="337"/>
      <c r="H50" s="337"/>
      <c r="I50" s="337"/>
      <c r="J50" s="337"/>
      <c r="K50" s="337"/>
      <c r="L50" s="337"/>
      <c r="M50" s="337"/>
      <c r="N50" s="337"/>
      <c r="O50" s="337"/>
      <c r="P50" s="337"/>
      <c r="Q50" s="337"/>
      <c r="R50" s="337"/>
      <c r="S50" s="337"/>
      <c r="T50" s="337"/>
      <c r="U50" s="337"/>
      <c r="V50" s="337"/>
      <c r="W50" s="337"/>
      <c r="X50" s="338"/>
      <c r="Z50" s="68"/>
    </row>
    <row r="51" spans="2:26" x14ac:dyDescent="0.25">
      <c r="B51" s="336"/>
      <c r="C51" s="337"/>
      <c r="D51" s="337"/>
      <c r="E51" s="337"/>
      <c r="F51" s="337"/>
      <c r="G51" s="337"/>
      <c r="H51" s="337"/>
      <c r="I51" s="337"/>
      <c r="J51" s="337"/>
      <c r="K51" s="337"/>
      <c r="L51" s="337"/>
      <c r="M51" s="337"/>
      <c r="N51" s="337"/>
      <c r="O51" s="337"/>
      <c r="P51" s="337"/>
      <c r="Q51" s="337"/>
      <c r="R51" s="337"/>
      <c r="S51" s="337"/>
      <c r="T51" s="337"/>
      <c r="U51" s="337"/>
      <c r="V51" s="337"/>
      <c r="W51" s="337"/>
      <c r="X51" s="338"/>
      <c r="Z51" s="68"/>
    </row>
    <row r="52" spans="2:26" x14ac:dyDescent="0.25">
      <c r="B52" s="336"/>
      <c r="C52" s="337"/>
      <c r="D52" s="337"/>
      <c r="E52" s="337"/>
      <c r="F52" s="337"/>
      <c r="G52" s="337"/>
      <c r="H52" s="337"/>
      <c r="I52" s="337"/>
      <c r="J52" s="337"/>
      <c r="K52" s="337"/>
      <c r="L52" s="337"/>
      <c r="M52" s="337"/>
      <c r="N52" s="337"/>
      <c r="O52" s="337"/>
      <c r="P52" s="337"/>
      <c r="Q52" s="337"/>
      <c r="R52" s="337"/>
      <c r="S52" s="337"/>
      <c r="T52" s="337"/>
      <c r="U52" s="337"/>
      <c r="V52" s="337"/>
      <c r="W52" s="337"/>
      <c r="X52" s="338"/>
      <c r="Z52" s="68"/>
    </row>
    <row r="53" spans="2:26" x14ac:dyDescent="0.25">
      <c r="B53" s="336"/>
      <c r="C53" s="337"/>
      <c r="D53" s="337"/>
      <c r="E53" s="337"/>
      <c r="F53" s="337"/>
      <c r="G53" s="337"/>
      <c r="H53" s="337"/>
      <c r="I53" s="337"/>
      <c r="J53" s="337"/>
      <c r="K53" s="337"/>
      <c r="L53" s="337"/>
      <c r="M53" s="337"/>
      <c r="N53" s="337"/>
      <c r="O53" s="337"/>
      <c r="P53" s="337"/>
      <c r="Q53" s="337"/>
      <c r="R53" s="337"/>
      <c r="S53" s="337"/>
      <c r="T53" s="337"/>
      <c r="U53" s="337"/>
      <c r="V53" s="337"/>
      <c r="W53" s="337"/>
      <c r="X53" s="338"/>
      <c r="Z53" s="68"/>
    </row>
    <row r="54" spans="2:26" x14ac:dyDescent="0.25">
      <c r="B54" s="336"/>
      <c r="C54" s="337"/>
      <c r="D54" s="337"/>
      <c r="E54" s="337"/>
      <c r="F54" s="337"/>
      <c r="G54" s="337"/>
      <c r="H54" s="337"/>
      <c r="I54" s="337"/>
      <c r="J54" s="337"/>
      <c r="K54" s="337"/>
      <c r="L54" s="337"/>
      <c r="M54" s="337"/>
      <c r="N54" s="337"/>
      <c r="O54" s="337"/>
      <c r="P54" s="337"/>
      <c r="Q54" s="337"/>
      <c r="R54" s="337"/>
      <c r="S54" s="337"/>
      <c r="T54" s="337"/>
      <c r="U54" s="337"/>
      <c r="V54" s="337"/>
      <c r="W54" s="337"/>
      <c r="X54" s="338"/>
      <c r="Z54" s="68"/>
    </row>
    <row r="55" spans="2:26" x14ac:dyDescent="0.25">
      <c r="B55" s="336"/>
      <c r="C55" s="337"/>
      <c r="D55" s="337"/>
      <c r="E55" s="337"/>
      <c r="F55" s="337"/>
      <c r="G55" s="337"/>
      <c r="H55" s="337"/>
      <c r="I55" s="337"/>
      <c r="J55" s="337"/>
      <c r="K55" s="337"/>
      <c r="L55" s="337"/>
      <c r="M55" s="337"/>
      <c r="N55" s="337"/>
      <c r="O55" s="337"/>
      <c r="P55" s="337"/>
      <c r="Q55" s="337"/>
      <c r="R55" s="337"/>
      <c r="S55" s="337"/>
      <c r="T55" s="337"/>
      <c r="U55" s="337"/>
      <c r="V55" s="337"/>
      <c r="W55" s="337"/>
      <c r="X55" s="338"/>
      <c r="Z55" s="68"/>
    </row>
    <row r="56" spans="2:26" x14ac:dyDescent="0.25">
      <c r="B56" s="336"/>
      <c r="C56" s="337"/>
      <c r="D56" s="337"/>
      <c r="E56" s="337"/>
      <c r="F56" s="337"/>
      <c r="G56" s="337"/>
      <c r="H56" s="337"/>
      <c r="I56" s="337"/>
      <c r="J56" s="337"/>
      <c r="K56" s="337"/>
      <c r="L56" s="337"/>
      <c r="M56" s="337"/>
      <c r="N56" s="337"/>
      <c r="O56" s="337"/>
      <c r="P56" s="337"/>
      <c r="Q56" s="337"/>
      <c r="R56" s="337"/>
      <c r="S56" s="337"/>
      <c r="T56" s="337"/>
      <c r="U56" s="337"/>
      <c r="V56" s="337"/>
      <c r="W56" s="337"/>
      <c r="X56" s="338"/>
      <c r="Z56" s="68"/>
    </row>
    <row r="57" spans="2:26" x14ac:dyDescent="0.25">
      <c r="B57" s="336"/>
      <c r="C57" s="337"/>
      <c r="D57" s="337"/>
      <c r="E57" s="337"/>
      <c r="F57" s="337"/>
      <c r="G57" s="337"/>
      <c r="H57" s="337"/>
      <c r="I57" s="337"/>
      <c r="J57" s="337"/>
      <c r="K57" s="337"/>
      <c r="L57" s="337"/>
      <c r="M57" s="337"/>
      <c r="N57" s="337"/>
      <c r="O57" s="337"/>
      <c r="P57" s="337"/>
      <c r="Q57" s="337"/>
      <c r="R57" s="337"/>
      <c r="S57" s="337"/>
      <c r="T57" s="337"/>
      <c r="U57" s="337"/>
      <c r="V57" s="337"/>
      <c r="W57" s="337"/>
      <c r="X57" s="338"/>
      <c r="Z57" s="68"/>
    </row>
    <row r="58" spans="2:26" x14ac:dyDescent="0.25">
      <c r="B58" s="336"/>
      <c r="C58" s="337"/>
      <c r="D58" s="337"/>
      <c r="E58" s="337"/>
      <c r="F58" s="337"/>
      <c r="G58" s="337"/>
      <c r="H58" s="337"/>
      <c r="I58" s="337"/>
      <c r="J58" s="337"/>
      <c r="K58" s="337"/>
      <c r="L58" s="337"/>
      <c r="M58" s="337"/>
      <c r="N58" s="337"/>
      <c r="O58" s="337"/>
      <c r="P58" s="337"/>
      <c r="Q58" s="337"/>
      <c r="R58" s="337"/>
      <c r="S58" s="337"/>
      <c r="T58" s="337"/>
      <c r="U58" s="337"/>
      <c r="V58" s="337"/>
      <c r="W58" s="337"/>
      <c r="X58" s="338"/>
      <c r="Z58" s="68"/>
    </row>
    <row r="59" spans="2:26" x14ac:dyDescent="0.25">
      <c r="B59" s="336"/>
      <c r="C59" s="337"/>
      <c r="D59" s="337"/>
      <c r="E59" s="337"/>
      <c r="F59" s="337"/>
      <c r="G59" s="337"/>
      <c r="H59" s="337"/>
      <c r="I59" s="337"/>
      <c r="J59" s="337"/>
      <c r="K59" s="337"/>
      <c r="L59" s="337"/>
      <c r="M59" s="337"/>
      <c r="N59" s="337"/>
      <c r="O59" s="337"/>
      <c r="P59" s="337"/>
      <c r="Q59" s="337"/>
      <c r="R59" s="337"/>
      <c r="S59" s="337"/>
      <c r="T59" s="337"/>
      <c r="U59" s="337"/>
      <c r="V59" s="337"/>
      <c r="W59" s="337"/>
      <c r="X59" s="338"/>
      <c r="Z59" s="68"/>
    </row>
    <row r="60" spans="2:26" x14ac:dyDescent="0.25">
      <c r="B60" s="336"/>
      <c r="C60" s="337"/>
      <c r="D60" s="337"/>
      <c r="E60" s="337"/>
      <c r="F60" s="337"/>
      <c r="G60" s="337"/>
      <c r="H60" s="337"/>
      <c r="I60" s="337"/>
      <c r="J60" s="337"/>
      <c r="K60" s="337"/>
      <c r="L60" s="337"/>
      <c r="M60" s="337"/>
      <c r="N60" s="337"/>
      <c r="O60" s="337"/>
      <c r="P60" s="337"/>
      <c r="Q60" s="337"/>
      <c r="R60" s="337"/>
      <c r="S60" s="337"/>
      <c r="T60" s="337"/>
      <c r="U60" s="337"/>
      <c r="V60" s="337"/>
      <c r="W60" s="337"/>
      <c r="X60" s="338"/>
      <c r="Z60" s="68"/>
    </row>
    <row r="61" spans="2:26" x14ac:dyDescent="0.25">
      <c r="B61" s="336"/>
      <c r="C61" s="337"/>
      <c r="D61" s="337"/>
      <c r="E61" s="337"/>
      <c r="F61" s="337"/>
      <c r="G61" s="337"/>
      <c r="H61" s="337"/>
      <c r="I61" s="337"/>
      <c r="J61" s="337"/>
      <c r="K61" s="337"/>
      <c r="L61" s="337"/>
      <c r="M61" s="337"/>
      <c r="N61" s="337"/>
      <c r="O61" s="337"/>
      <c r="P61" s="337"/>
      <c r="Q61" s="337"/>
      <c r="R61" s="337"/>
      <c r="S61" s="337"/>
      <c r="T61" s="337"/>
      <c r="U61" s="337"/>
      <c r="V61" s="337"/>
      <c r="W61" s="337"/>
      <c r="X61" s="338"/>
      <c r="Z61" s="68"/>
    </row>
    <row r="62" spans="2:26" x14ac:dyDescent="0.25">
      <c r="B62" s="336"/>
      <c r="C62" s="337"/>
      <c r="D62" s="337"/>
      <c r="E62" s="337"/>
      <c r="F62" s="337"/>
      <c r="G62" s="337"/>
      <c r="H62" s="337"/>
      <c r="I62" s="337"/>
      <c r="J62" s="337"/>
      <c r="K62" s="337"/>
      <c r="L62" s="337"/>
      <c r="M62" s="337"/>
      <c r="N62" s="337"/>
      <c r="O62" s="337"/>
      <c r="P62" s="337"/>
      <c r="Q62" s="337"/>
      <c r="R62" s="337"/>
      <c r="S62" s="337"/>
      <c r="T62" s="337"/>
      <c r="U62" s="337"/>
      <c r="V62" s="337"/>
      <c r="W62" s="337"/>
      <c r="X62" s="338"/>
      <c r="Z62" s="68"/>
    </row>
    <row r="63" spans="2:26" x14ac:dyDescent="0.25">
      <c r="B63" s="336"/>
      <c r="C63" s="337"/>
      <c r="D63" s="337"/>
      <c r="E63" s="337"/>
      <c r="F63" s="337"/>
      <c r="G63" s="337"/>
      <c r="H63" s="337"/>
      <c r="I63" s="337"/>
      <c r="J63" s="337"/>
      <c r="K63" s="337"/>
      <c r="L63" s="337"/>
      <c r="M63" s="337"/>
      <c r="N63" s="337"/>
      <c r="O63" s="337"/>
      <c r="P63" s="337"/>
      <c r="Q63" s="337"/>
      <c r="R63" s="337"/>
      <c r="S63" s="337"/>
      <c r="T63" s="337"/>
      <c r="U63" s="337"/>
      <c r="V63" s="337"/>
      <c r="W63" s="337"/>
      <c r="X63" s="338"/>
      <c r="Z63" s="68"/>
    </row>
    <row r="64" spans="2:26" ht="17.25" thickBot="1" x14ac:dyDescent="0.3">
      <c r="B64" s="339"/>
      <c r="C64" s="340"/>
      <c r="D64" s="340"/>
      <c r="E64" s="340"/>
      <c r="F64" s="340"/>
      <c r="G64" s="340"/>
      <c r="H64" s="340"/>
      <c r="I64" s="340"/>
      <c r="J64" s="340"/>
      <c r="K64" s="340"/>
      <c r="L64" s="340"/>
      <c r="M64" s="340"/>
      <c r="N64" s="340"/>
      <c r="O64" s="340"/>
      <c r="P64" s="340"/>
      <c r="Q64" s="340"/>
      <c r="R64" s="340"/>
      <c r="S64" s="340"/>
      <c r="T64" s="340"/>
      <c r="U64" s="340"/>
      <c r="V64" s="340"/>
      <c r="W64" s="340"/>
      <c r="X64" s="341"/>
      <c r="Z64" s="68"/>
    </row>
    <row r="65" spans="2:26" ht="17.25" thickBot="1" x14ac:dyDescent="0.3">
      <c r="Z65" s="68"/>
    </row>
    <row r="66" spans="2:26" ht="18" thickBot="1" x14ac:dyDescent="0.3">
      <c r="B66" s="40" t="s">
        <v>98</v>
      </c>
      <c r="C66" s="41"/>
      <c r="D66" s="41"/>
      <c r="E66" s="41"/>
      <c r="F66" s="41"/>
      <c r="G66" s="41"/>
      <c r="H66" s="41"/>
      <c r="I66" s="41"/>
      <c r="J66" s="41"/>
      <c r="K66" s="41"/>
      <c r="L66" s="41"/>
      <c r="M66" s="41"/>
      <c r="N66" s="41"/>
      <c r="O66" s="41"/>
      <c r="P66" s="41"/>
      <c r="Q66" s="41"/>
      <c r="R66" s="41"/>
      <c r="S66" s="41"/>
      <c r="T66" s="41"/>
      <c r="U66" s="41"/>
      <c r="V66" s="41"/>
      <c r="W66" s="41"/>
      <c r="X66" s="42"/>
      <c r="Z66" s="68"/>
    </row>
    <row r="67" spans="2:26" x14ac:dyDescent="0.25">
      <c r="B67" s="336"/>
      <c r="C67" s="337"/>
      <c r="D67" s="337"/>
      <c r="E67" s="337"/>
      <c r="F67" s="337"/>
      <c r="G67" s="337"/>
      <c r="H67" s="337"/>
      <c r="I67" s="337"/>
      <c r="J67" s="337"/>
      <c r="K67" s="337"/>
      <c r="L67" s="337"/>
      <c r="M67" s="337"/>
      <c r="N67" s="337"/>
      <c r="O67" s="337"/>
      <c r="P67" s="337"/>
      <c r="Q67" s="337"/>
      <c r="R67" s="337"/>
      <c r="S67" s="337"/>
      <c r="T67" s="337"/>
      <c r="U67" s="337"/>
      <c r="V67" s="337"/>
      <c r="W67" s="337"/>
      <c r="X67" s="338"/>
      <c r="Z67" s="68"/>
    </row>
    <row r="68" spans="2:26" x14ac:dyDescent="0.25">
      <c r="B68" s="336"/>
      <c r="C68" s="337"/>
      <c r="D68" s="337"/>
      <c r="E68" s="337"/>
      <c r="F68" s="337"/>
      <c r="G68" s="337"/>
      <c r="H68" s="337"/>
      <c r="I68" s="337"/>
      <c r="J68" s="337"/>
      <c r="K68" s="337"/>
      <c r="L68" s="337"/>
      <c r="M68" s="337"/>
      <c r="N68" s="337"/>
      <c r="O68" s="337"/>
      <c r="P68" s="337"/>
      <c r="Q68" s="337"/>
      <c r="R68" s="337"/>
      <c r="S68" s="337"/>
      <c r="T68" s="337"/>
      <c r="U68" s="337"/>
      <c r="V68" s="337"/>
      <c r="W68" s="337"/>
      <c r="X68" s="338"/>
      <c r="Z68" s="68"/>
    </row>
    <row r="69" spans="2:26" x14ac:dyDescent="0.25">
      <c r="B69" s="336"/>
      <c r="C69" s="337"/>
      <c r="D69" s="337"/>
      <c r="E69" s="337"/>
      <c r="F69" s="337"/>
      <c r="G69" s="337"/>
      <c r="H69" s="337"/>
      <c r="I69" s="337"/>
      <c r="J69" s="337"/>
      <c r="K69" s="337"/>
      <c r="L69" s="337"/>
      <c r="M69" s="337"/>
      <c r="N69" s="337"/>
      <c r="O69" s="337"/>
      <c r="P69" s="337"/>
      <c r="Q69" s="337"/>
      <c r="R69" s="337"/>
      <c r="S69" s="337"/>
      <c r="T69" s="337"/>
      <c r="U69" s="337"/>
      <c r="V69" s="337"/>
      <c r="W69" s="337"/>
      <c r="X69" s="338"/>
      <c r="Z69" s="68"/>
    </row>
    <row r="70" spans="2:26" x14ac:dyDescent="0.25">
      <c r="B70" s="336"/>
      <c r="C70" s="337"/>
      <c r="D70" s="337"/>
      <c r="E70" s="337"/>
      <c r="F70" s="337"/>
      <c r="G70" s="337"/>
      <c r="H70" s="337"/>
      <c r="I70" s="337"/>
      <c r="J70" s="337"/>
      <c r="K70" s="337"/>
      <c r="L70" s="337"/>
      <c r="M70" s="337"/>
      <c r="N70" s="337"/>
      <c r="O70" s="337"/>
      <c r="P70" s="337"/>
      <c r="Q70" s="337"/>
      <c r="R70" s="337"/>
      <c r="S70" s="337"/>
      <c r="T70" s="337"/>
      <c r="U70" s="337"/>
      <c r="V70" s="337"/>
      <c r="W70" s="337"/>
      <c r="X70" s="338"/>
      <c r="Z70" s="68"/>
    </row>
    <row r="71" spans="2:26" x14ac:dyDescent="0.25">
      <c r="B71" s="336"/>
      <c r="C71" s="337"/>
      <c r="D71" s="337"/>
      <c r="E71" s="337"/>
      <c r="F71" s="337"/>
      <c r="G71" s="337"/>
      <c r="H71" s="337"/>
      <c r="I71" s="337"/>
      <c r="J71" s="337"/>
      <c r="K71" s="337"/>
      <c r="L71" s="337"/>
      <c r="M71" s="337"/>
      <c r="N71" s="337"/>
      <c r="O71" s="337"/>
      <c r="P71" s="337"/>
      <c r="Q71" s="337"/>
      <c r="R71" s="337"/>
      <c r="S71" s="337"/>
      <c r="T71" s="337"/>
      <c r="U71" s="337"/>
      <c r="V71" s="337"/>
      <c r="W71" s="337"/>
      <c r="X71" s="338"/>
      <c r="Z71" s="68"/>
    </row>
    <row r="72" spans="2:26" x14ac:dyDescent="0.25">
      <c r="B72" s="336"/>
      <c r="C72" s="337"/>
      <c r="D72" s="337"/>
      <c r="E72" s="337"/>
      <c r="F72" s="337"/>
      <c r="G72" s="337"/>
      <c r="H72" s="337"/>
      <c r="I72" s="337"/>
      <c r="J72" s="337"/>
      <c r="K72" s="337"/>
      <c r="L72" s="337"/>
      <c r="M72" s="337"/>
      <c r="N72" s="337"/>
      <c r="O72" s="337"/>
      <c r="P72" s="337"/>
      <c r="Q72" s="337"/>
      <c r="R72" s="337"/>
      <c r="S72" s="337"/>
      <c r="T72" s="337"/>
      <c r="U72" s="337"/>
      <c r="V72" s="337"/>
      <c r="W72" s="337"/>
      <c r="X72" s="338"/>
      <c r="Z72" s="68"/>
    </row>
    <row r="73" spans="2:26" x14ac:dyDescent="0.25">
      <c r="B73" s="336"/>
      <c r="C73" s="337"/>
      <c r="D73" s="337"/>
      <c r="E73" s="337"/>
      <c r="F73" s="337"/>
      <c r="G73" s="337"/>
      <c r="H73" s="337"/>
      <c r="I73" s="337"/>
      <c r="J73" s="337"/>
      <c r="K73" s="337"/>
      <c r="L73" s="337"/>
      <c r="M73" s="337"/>
      <c r="N73" s="337"/>
      <c r="O73" s="337"/>
      <c r="P73" s="337"/>
      <c r="Q73" s="337"/>
      <c r="R73" s="337"/>
      <c r="S73" s="337"/>
      <c r="T73" s="337"/>
      <c r="U73" s="337"/>
      <c r="V73" s="337"/>
      <c r="W73" s="337"/>
      <c r="X73" s="338"/>
      <c r="Z73" s="68"/>
    </row>
    <row r="74" spans="2:26" x14ac:dyDescent="0.25">
      <c r="B74" s="336"/>
      <c r="C74" s="337"/>
      <c r="D74" s="337"/>
      <c r="E74" s="337"/>
      <c r="F74" s="337"/>
      <c r="G74" s="337"/>
      <c r="H74" s="337"/>
      <c r="I74" s="337"/>
      <c r="J74" s="337"/>
      <c r="K74" s="337"/>
      <c r="L74" s="337"/>
      <c r="M74" s="337"/>
      <c r="N74" s="337"/>
      <c r="O74" s="337"/>
      <c r="P74" s="337"/>
      <c r="Q74" s="337"/>
      <c r="R74" s="337"/>
      <c r="S74" s="337"/>
      <c r="T74" s="337"/>
      <c r="U74" s="337"/>
      <c r="V74" s="337"/>
      <c r="W74" s="337"/>
      <c r="X74" s="338"/>
      <c r="Z74" s="68"/>
    </row>
    <row r="75" spans="2:26" x14ac:dyDescent="0.25">
      <c r="B75" s="336"/>
      <c r="C75" s="337"/>
      <c r="D75" s="337"/>
      <c r="E75" s="337"/>
      <c r="F75" s="337"/>
      <c r="G75" s="337"/>
      <c r="H75" s="337"/>
      <c r="I75" s="337"/>
      <c r="J75" s="337"/>
      <c r="K75" s="337"/>
      <c r="L75" s="337"/>
      <c r="M75" s="337"/>
      <c r="N75" s="337"/>
      <c r="O75" s="337"/>
      <c r="P75" s="337"/>
      <c r="Q75" s="337"/>
      <c r="R75" s="337"/>
      <c r="S75" s="337"/>
      <c r="T75" s="337"/>
      <c r="U75" s="337"/>
      <c r="V75" s="337"/>
      <c r="W75" s="337"/>
      <c r="X75" s="338"/>
      <c r="Z75" s="68"/>
    </row>
    <row r="76" spans="2:26" x14ac:dyDescent="0.25">
      <c r="B76" s="336"/>
      <c r="C76" s="337"/>
      <c r="D76" s="337"/>
      <c r="E76" s="337"/>
      <c r="F76" s="337"/>
      <c r="G76" s="337"/>
      <c r="H76" s="337"/>
      <c r="I76" s="337"/>
      <c r="J76" s="337"/>
      <c r="K76" s="337"/>
      <c r="L76" s="337"/>
      <c r="M76" s="337"/>
      <c r="N76" s="337"/>
      <c r="O76" s="337"/>
      <c r="P76" s="337"/>
      <c r="Q76" s="337"/>
      <c r="R76" s="337"/>
      <c r="S76" s="337"/>
      <c r="T76" s="337"/>
      <c r="U76" s="337"/>
      <c r="V76" s="337"/>
      <c r="W76" s="337"/>
      <c r="X76" s="338"/>
      <c r="Z76" s="68"/>
    </row>
    <row r="77" spans="2:26" x14ac:dyDescent="0.25">
      <c r="B77" s="336"/>
      <c r="C77" s="337"/>
      <c r="D77" s="337"/>
      <c r="E77" s="337"/>
      <c r="F77" s="337"/>
      <c r="G77" s="337"/>
      <c r="H77" s="337"/>
      <c r="I77" s="337"/>
      <c r="J77" s="337"/>
      <c r="K77" s="337"/>
      <c r="L77" s="337"/>
      <c r="M77" s="337"/>
      <c r="N77" s="337"/>
      <c r="O77" s="337"/>
      <c r="P77" s="337"/>
      <c r="Q77" s="337"/>
      <c r="R77" s="337"/>
      <c r="S77" s="337"/>
      <c r="T77" s="337"/>
      <c r="U77" s="337"/>
      <c r="V77" s="337"/>
      <c r="W77" s="337"/>
      <c r="X77" s="338"/>
      <c r="Z77" s="68"/>
    </row>
    <row r="78" spans="2:26" x14ac:dyDescent="0.25">
      <c r="B78" s="336"/>
      <c r="C78" s="337"/>
      <c r="D78" s="337"/>
      <c r="E78" s="337"/>
      <c r="F78" s="337"/>
      <c r="G78" s="337"/>
      <c r="H78" s="337"/>
      <c r="I78" s="337"/>
      <c r="J78" s="337"/>
      <c r="K78" s="337"/>
      <c r="L78" s="337"/>
      <c r="M78" s="337"/>
      <c r="N78" s="337"/>
      <c r="O78" s="337"/>
      <c r="P78" s="337"/>
      <c r="Q78" s="337"/>
      <c r="R78" s="337"/>
      <c r="S78" s="337"/>
      <c r="T78" s="337"/>
      <c r="U78" s="337"/>
      <c r="V78" s="337"/>
      <c r="W78" s="337"/>
      <c r="X78" s="338"/>
      <c r="Z78" s="68"/>
    </row>
    <row r="79" spans="2:26" x14ac:dyDescent="0.25">
      <c r="B79" s="336"/>
      <c r="C79" s="337"/>
      <c r="D79" s="337"/>
      <c r="E79" s="337"/>
      <c r="F79" s="337"/>
      <c r="G79" s="337"/>
      <c r="H79" s="337"/>
      <c r="I79" s="337"/>
      <c r="J79" s="337"/>
      <c r="K79" s="337"/>
      <c r="L79" s="337"/>
      <c r="M79" s="337"/>
      <c r="N79" s="337"/>
      <c r="O79" s="337"/>
      <c r="P79" s="337"/>
      <c r="Q79" s="337"/>
      <c r="R79" s="337"/>
      <c r="S79" s="337"/>
      <c r="T79" s="337"/>
      <c r="U79" s="337"/>
      <c r="V79" s="337"/>
      <c r="W79" s="337"/>
      <c r="X79" s="338"/>
      <c r="Z79" s="68"/>
    </row>
    <row r="80" spans="2:26" x14ac:dyDescent="0.25">
      <c r="B80" s="336"/>
      <c r="C80" s="337"/>
      <c r="D80" s="337"/>
      <c r="E80" s="337"/>
      <c r="F80" s="337"/>
      <c r="G80" s="337"/>
      <c r="H80" s="337"/>
      <c r="I80" s="337"/>
      <c r="J80" s="337"/>
      <c r="K80" s="337"/>
      <c r="L80" s="337"/>
      <c r="M80" s="337"/>
      <c r="N80" s="337"/>
      <c r="O80" s="337"/>
      <c r="P80" s="337"/>
      <c r="Q80" s="337"/>
      <c r="R80" s="337"/>
      <c r="S80" s="337"/>
      <c r="T80" s="337"/>
      <c r="U80" s="337"/>
      <c r="V80" s="337"/>
      <c r="W80" s="337"/>
      <c r="X80" s="338"/>
      <c r="Z80" s="68"/>
    </row>
    <row r="81" spans="2:26" x14ac:dyDescent="0.25">
      <c r="B81" s="336"/>
      <c r="C81" s="337"/>
      <c r="D81" s="337"/>
      <c r="E81" s="337"/>
      <c r="F81" s="337"/>
      <c r="G81" s="337"/>
      <c r="H81" s="337"/>
      <c r="I81" s="337"/>
      <c r="J81" s="337"/>
      <c r="K81" s="337"/>
      <c r="L81" s="337"/>
      <c r="M81" s="337"/>
      <c r="N81" s="337"/>
      <c r="O81" s="337"/>
      <c r="P81" s="337"/>
      <c r="Q81" s="337"/>
      <c r="R81" s="337"/>
      <c r="S81" s="337"/>
      <c r="T81" s="337"/>
      <c r="U81" s="337"/>
      <c r="V81" s="337"/>
      <c r="W81" s="337"/>
      <c r="X81" s="338"/>
      <c r="Z81" s="68"/>
    </row>
    <row r="82" spans="2:26" x14ac:dyDescent="0.25">
      <c r="B82" s="336"/>
      <c r="C82" s="337"/>
      <c r="D82" s="337"/>
      <c r="E82" s="337"/>
      <c r="F82" s="337"/>
      <c r="G82" s="337"/>
      <c r="H82" s="337"/>
      <c r="I82" s="337"/>
      <c r="J82" s="337"/>
      <c r="K82" s="337"/>
      <c r="L82" s="337"/>
      <c r="M82" s="337"/>
      <c r="N82" s="337"/>
      <c r="O82" s="337"/>
      <c r="P82" s="337"/>
      <c r="Q82" s="337"/>
      <c r="R82" s="337"/>
      <c r="S82" s="337"/>
      <c r="T82" s="337"/>
      <c r="U82" s="337"/>
      <c r="V82" s="337"/>
      <c r="W82" s="337"/>
      <c r="X82" s="338"/>
      <c r="Z82" s="68"/>
    </row>
    <row r="83" spans="2:26" x14ac:dyDescent="0.25">
      <c r="B83" s="336"/>
      <c r="C83" s="337"/>
      <c r="D83" s="337"/>
      <c r="E83" s="337"/>
      <c r="F83" s="337"/>
      <c r="G83" s="337"/>
      <c r="H83" s="337"/>
      <c r="I83" s="337"/>
      <c r="J83" s="337"/>
      <c r="K83" s="337"/>
      <c r="L83" s="337"/>
      <c r="M83" s="337"/>
      <c r="N83" s="337"/>
      <c r="O83" s="337"/>
      <c r="P83" s="337"/>
      <c r="Q83" s="337"/>
      <c r="R83" s="337"/>
      <c r="S83" s="337"/>
      <c r="T83" s="337"/>
      <c r="U83" s="337"/>
      <c r="V83" s="337"/>
      <c r="W83" s="337"/>
      <c r="X83" s="338"/>
      <c r="Z83" s="68"/>
    </row>
    <row r="84" spans="2:26" x14ac:dyDescent="0.25">
      <c r="B84" s="336"/>
      <c r="C84" s="337"/>
      <c r="D84" s="337"/>
      <c r="E84" s="337"/>
      <c r="F84" s="337"/>
      <c r="G84" s="337"/>
      <c r="H84" s="337"/>
      <c r="I84" s="337"/>
      <c r="J84" s="337"/>
      <c r="K84" s="337"/>
      <c r="L84" s="337"/>
      <c r="M84" s="337"/>
      <c r="N84" s="337"/>
      <c r="O84" s="337"/>
      <c r="P84" s="337"/>
      <c r="Q84" s="337"/>
      <c r="R84" s="337"/>
      <c r="S84" s="337"/>
      <c r="T84" s="337"/>
      <c r="U84" s="337"/>
      <c r="V84" s="337"/>
      <c r="W84" s="337"/>
      <c r="X84" s="338"/>
      <c r="Z84" s="68"/>
    </row>
    <row r="85" spans="2:26" x14ac:dyDescent="0.25">
      <c r="B85" s="336"/>
      <c r="C85" s="337"/>
      <c r="D85" s="337"/>
      <c r="E85" s="337"/>
      <c r="F85" s="337"/>
      <c r="G85" s="337"/>
      <c r="H85" s="337"/>
      <c r="I85" s="337"/>
      <c r="J85" s="337"/>
      <c r="K85" s="337"/>
      <c r="L85" s="337"/>
      <c r="M85" s="337"/>
      <c r="N85" s="337"/>
      <c r="O85" s="337"/>
      <c r="P85" s="337"/>
      <c r="Q85" s="337"/>
      <c r="R85" s="337"/>
      <c r="S85" s="337"/>
      <c r="T85" s="337"/>
      <c r="U85" s="337"/>
      <c r="V85" s="337"/>
      <c r="W85" s="337"/>
      <c r="X85" s="338"/>
      <c r="Z85" s="68"/>
    </row>
    <row r="86" spans="2:26" x14ac:dyDescent="0.25">
      <c r="B86" s="336"/>
      <c r="C86" s="337"/>
      <c r="D86" s="337"/>
      <c r="E86" s="337"/>
      <c r="F86" s="337"/>
      <c r="G86" s="337"/>
      <c r="H86" s="337"/>
      <c r="I86" s="337"/>
      <c r="J86" s="337"/>
      <c r="K86" s="337"/>
      <c r="L86" s="337"/>
      <c r="M86" s="337"/>
      <c r="N86" s="337"/>
      <c r="O86" s="337"/>
      <c r="P86" s="337"/>
      <c r="Q86" s="337"/>
      <c r="R86" s="337"/>
      <c r="S86" s="337"/>
      <c r="T86" s="337"/>
      <c r="U86" s="337"/>
      <c r="V86" s="337"/>
      <c r="W86" s="337"/>
      <c r="X86" s="338"/>
      <c r="Z86" s="68"/>
    </row>
    <row r="87" spans="2:26" x14ac:dyDescent="0.25">
      <c r="B87" s="336"/>
      <c r="C87" s="337"/>
      <c r="D87" s="337"/>
      <c r="E87" s="337"/>
      <c r="F87" s="337"/>
      <c r="G87" s="337"/>
      <c r="H87" s="337"/>
      <c r="I87" s="337"/>
      <c r="J87" s="337"/>
      <c r="K87" s="337"/>
      <c r="L87" s="337"/>
      <c r="M87" s="337"/>
      <c r="N87" s="337"/>
      <c r="O87" s="337"/>
      <c r="P87" s="337"/>
      <c r="Q87" s="337"/>
      <c r="R87" s="337"/>
      <c r="S87" s="337"/>
      <c r="T87" s="337"/>
      <c r="U87" s="337"/>
      <c r="V87" s="337"/>
      <c r="W87" s="337"/>
      <c r="X87" s="338"/>
      <c r="Z87" s="68"/>
    </row>
    <row r="88" spans="2:26" x14ac:dyDescent="0.25">
      <c r="B88" s="336"/>
      <c r="C88" s="337"/>
      <c r="D88" s="337"/>
      <c r="E88" s="337"/>
      <c r="F88" s="337"/>
      <c r="G88" s="337"/>
      <c r="H88" s="337"/>
      <c r="I88" s="337"/>
      <c r="J88" s="337"/>
      <c r="K88" s="337"/>
      <c r="L88" s="337"/>
      <c r="M88" s="337"/>
      <c r="N88" s="337"/>
      <c r="O88" s="337"/>
      <c r="P88" s="337"/>
      <c r="Q88" s="337"/>
      <c r="R88" s="337"/>
      <c r="S88" s="337"/>
      <c r="T88" s="337"/>
      <c r="U88" s="337"/>
      <c r="V88" s="337"/>
      <c r="W88" s="337"/>
      <c r="X88" s="338"/>
      <c r="Z88" s="68"/>
    </row>
    <row r="89" spans="2:26" x14ac:dyDescent="0.25">
      <c r="B89" s="336"/>
      <c r="C89" s="337"/>
      <c r="D89" s="337"/>
      <c r="E89" s="337"/>
      <c r="F89" s="337"/>
      <c r="G89" s="337"/>
      <c r="H89" s="337"/>
      <c r="I89" s="337"/>
      <c r="J89" s="337"/>
      <c r="K89" s="337"/>
      <c r="L89" s="337"/>
      <c r="M89" s="337"/>
      <c r="N89" s="337"/>
      <c r="O89" s="337"/>
      <c r="P89" s="337"/>
      <c r="Q89" s="337"/>
      <c r="R89" s="337"/>
      <c r="S89" s="337"/>
      <c r="T89" s="337"/>
      <c r="U89" s="337"/>
      <c r="V89" s="337"/>
      <c r="W89" s="337"/>
      <c r="X89" s="338"/>
      <c r="Z89" s="68"/>
    </row>
    <row r="90" spans="2:26" x14ac:dyDescent="0.25">
      <c r="B90" s="336"/>
      <c r="C90" s="337"/>
      <c r="D90" s="337"/>
      <c r="E90" s="337"/>
      <c r="F90" s="337"/>
      <c r="G90" s="337"/>
      <c r="H90" s="337"/>
      <c r="I90" s="337"/>
      <c r="J90" s="337"/>
      <c r="K90" s="337"/>
      <c r="L90" s="337"/>
      <c r="M90" s="337"/>
      <c r="N90" s="337"/>
      <c r="O90" s="337"/>
      <c r="P90" s="337"/>
      <c r="Q90" s="337"/>
      <c r="R90" s="337"/>
      <c r="S90" s="337"/>
      <c r="T90" s="337"/>
      <c r="U90" s="337"/>
      <c r="V90" s="337"/>
      <c r="W90" s="337"/>
      <c r="X90" s="338"/>
      <c r="Z90" s="68"/>
    </row>
    <row r="91" spans="2:26" x14ac:dyDescent="0.25">
      <c r="B91" s="336"/>
      <c r="C91" s="337"/>
      <c r="D91" s="337"/>
      <c r="E91" s="337"/>
      <c r="F91" s="337"/>
      <c r="G91" s="337"/>
      <c r="H91" s="337"/>
      <c r="I91" s="337"/>
      <c r="J91" s="337"/>
      <c r="K91" s="337"/>
      <c r="L91" s="337"/>
      <c r="M91" s="337"/>
      <c r="N91" s="337"/>
      <c r="O91" s="337"/>
      <c r="P91" s="337"/>
      <c r="Q91" s="337"/>
      <c r="R91" s="337"/>
      <c r="S91" s="337"/>
      <c r="T91" s="337"/>
      <c r="U91" s="337"/>
      <c r="V91" s="337"/>
      <c r="W91" s="337"/>
      <c r="X91" s="338"/>
      <c r="Z91" s="68"/>
    </row>
    <row r="92" spans="2:26" ht="17.25" thickBot="1" x14ac:dyDescent="0.3">
      <c r="B92" s="339"/>
      <c r="C92" s="340"/>
      <c r="D92" s="340"/>
      <c r="E92" s="340"/>
      <c r="F92" s="340"/>
      <c r="G92" s="340"/>
      <c r="H92" s="340"/>
      <c r="I92" s="340"/>
      <c r="J92" s="340"/>
      <c r="K92" s="340"/>
      <c r="L92" s="340"/>
      <c r="M92" s="340"/>
      <c r="N92" s="340"/>
      <c r="O92" s="340"/>
      <c r="P92" s="340"/>
      <c r="Q92" s="340"/>
      <c r="R92" s="340"/>
      <c r="S92" s="340"/>
      <c r="T92" s="340"/>
      <c r="U92" s="340"/>
      <c r="V92" s="340"/>
      <c r="W92" s="340"/>
      <c r="X92" s="341"/>
      <c r="Z92" s="68"/>
    </row>
    <row r="93" spans="2:26" ht="17.25" thickBot="1" x14ac:dyDescent="0.3">
      <c r="B93" s="110"/>
      <c r="C93" s="110"/>
      <c r="D93" s="110"/>
      <c r="E93" s="110"/>
      <c r="F93" s="110"/>
      <c r="G93" s="110"/>
      <c r="H93" s="110"/>
      <c r="I93" s="110"/>
      <c r="J93" s="110"/>
      <c r="K93" s="110"/>
      <c r="L93" s="110"/>
      <c r="Z93" s="68"/>
    </row>
    <row r="94" spans="2:26" ht="18" thickBot="1" x14ac:dyDescent="0.3">
      <c r="B94" s="43" t="s">
        <v>128</v>
      </c>
      <c r="C94" s="41"/>
      <c r="D94" s="41"/>
      <c r="E94" s="41"/>
      <c r="F94" s="41"/>
      <c r="G94" s="41"/>
      <c r="H94" s="41"/>
      <c r="I94" s="41"/>
      <c r="J94" s="41"/>
      <c r="K94" s="41"/>
      <c r="L94" s="42"/>
      <c r="Z94" s="68"/>
    </row>
    <row r="95" spans="2:26" x14ac:dyDescent="0.25">
      <c r="B95" s="333"/>
      <c r="C95" s="334"/>
      <c r="D95" s="334"/>
      <c r="E95" s="334"/>
      <c r="F95" s="334"/>
      <c r="G95" s="334"/>
      <c r="H95" s="334"/>
      <c r="I95" s="334"/>
      <c r="J95" s="334"/>
      <c r="K95" s="334"/>
      <c r="L95" s="335"/>
      <c r="Z95" s="68"/>
    </row>
    <row r="96" spans="2:26" x14ac:dyDescent="0.25">
      <c r="B96" s="336"/>
      <c r="C96" s="337"/>
      <c r="D96" s="337"/>
      <c r="E96" s="337"/>
      <c r="F96" s="337"/>
      <c r="G96" s="337"/>
      <c r="H96" s="337"/>
      <c r="I96" s="337"/>
      <c r="J96" s="337"/>
      <c r="K96" s="337"/>
      <c r="L96" s="338"/>
      <c r="Z96" s="68"/>
    </row>
    <row r="97" spans="2:26" x14ac:dyDescent="0.25">
      <c r="B97" s="336"/>
      <c r="C97" s="337"/>
      <c r="D97" s="337"/>
      <c r="E97" s="337"/>
      <c r="F97" s="337"/>
      <c r="G97" s="337"/>
      <c r="H97" s="337"/>
      <c r="I97" s="337"/>
      <c r="J97" s="337"/>
      <c r="K97" s="337"/>
      <c r="L97" s="338"/>
      <c r="Z97" s="68"/>
    </row>
    <row r="98" spans="2:26" x14ac:dyDescent="0.25">
      <c r="B98" s="336"/>
      <c r="C98" s="337"/>
      <c r="D98" s="337"/>
      <c r="E98" s="337"/>
      <c r="F98" s="337"/>
      <c r="G98" s="337"/>
      <c r="H98" s="337"/>
      <c r="I98" s="337"/>
      <c r="J98" s="337"/>
      <c r="K98" s="337"/>
      <c r="L98" s="338"/>
      <c r="Z98" s="68"/>
    </row>
    <row r="99" spans="2:26" x14ac:dyDescent="0.25">
      <c r="B99" s="336"/>
      <c r="C99" s="337"/>
      <c r="D99" s="337"/>
      <c r="E99" s="337"/>
      <c r="F99" s="337"/>
      <c r="G99" s="337"/>
      <c r="H99" s="337"/>
      <c r="I99" s="337"/>
      <c r="J99" s="337"/>
      <c r="K99" s="337"/>
      <c r="L99" s="338"/>
      <c r="Z99" s="68"/>
    </row>
    <row r="100" spans="2:26" x14ac:dyDescent="0.25">
      <c r="B100" s="336"/>
      <c r="C100" s="337"/>
      <c r="D100" s="337"/>
      <c r="E100" s="337"/>
      <c r="F100" s="337"/>
      <c r="G100" s="337"/>
      <c r="H100" s="337"/>
      <c r="I100" s="337"/>
      <c r="J100" s="337"/>
      <c r="K100" s="337"/>
      <c r="L100" s="338"/>
      <c r="Z100" s="68"/>
    </row>
    <row r="101" spans="2:26" x14ac:dyDescent="0.25">
      <c r="B101" s="336"/>
      <c r="C101" s="337"/>
      <c r="D101" s="337"/>
      <c r="E101" s="337"/>
      <c r="F101" s="337"/>
      <c r="G101" s="337"/>
      <c r="H101" s="337"/>
      <c r="I101" s="337"/>
      <c r="J101" s="337"/>
      <c r="K101" s="337"/>
      <c r="L101" s="338"/>
      <c r="Z101" s="68"/>
    </row>
    <row r="102" spans="2:26" x14ac:dyDescent="0.25">
      <c r="B102" s="336"/>
      <c r="C102" s="337"/>
      <c r="D102" s="337"/>
      <c r="E102" s="337"/>
      <c r="F102" s="337"/>
      <c r="G102" s="337"/>
      <c r="H102" s="337"/>
      <c r="I102" s="337"/>
      <c r="J102" s="337"/>
      <c r="K102" s="337"/>
      <c r="L102" s="338"/>
      <c r="Z102" s="68"/>
    </row>
    <row r="103" spans="2:26" x14ac:dyDescent="0.25">
      <c r="B103" s="336"/>
      <c r="C103" s="337"/>
      <c r="D103" s="337"/>
      <c r="E103" s="337"/>
      <c r="F103" s="337"/>
      <c r="G103" s="337"/>
      <c r="H103" s="337"/>
      <c r="I103" s="337"/>
      <c r="J103" s="337"/>
      <c r="K103" s="337"/>
      <c r="L103" s="338"/>
      <c r="Z103" s="68"/>
    </row>
    <row r="104" spans="2:26" x14ac:dyDescent="0.25">
      <c r="B104" s="336"/>
      <c r="C104" s="337"/>
      <c r="D104" s="337"/>
      <c r="E104" s="337"/>
      <c r="F104" s="337"/>
      <c r="G104" s="337"/>
      <c r="H104" s="337"/>
      <c r="I104" s="337"/>
      <c r="J104" s="337"/>
      <c r="K104" s="337"/>
      <c r="L104" s="338"/>
      <c r="Z104" s="68"/>
    </row>
    <row r="105" spans="2:26" x14ac:dyDescent="0.25">
      <c r="B105" s="336"/>
      <c r="C105" s="337"/>
      <c r="D105" s="337"/>
      <c r="E105" s="337"/>
      <c r="F105" s="337"/>
      <c r="G105" s="337"/>
      <c r="H105" s="337"/>
      <c r="I105" s="337"/>
      <c r="J105" s="337"/>
      <c r="K105" s="337"/>
      <c r="L105" s="338"/>
      <c r="Z105" s="68"/>
    </row>
    <row r="106" spans="2:26" x14ac:dyDescent="0.25">
      <c r="B106" s="336"/>
      <c r="C106" s="337"/>
      <c r="D106" s="337"/>
      <c r="E106" s="337"/>
      <c r="F106" s="337"/>
      <c r="G106" s="337"/>
      <c r="H106" s="337"/>
      <c r="I106" s="337"/>
      <c r="J106" s="337"/>
      <c r="K106" s="337"/>
      <c r="L106" s="338"/>
      <c r="Z106" s="68"/>
    </row>
    <row r="107" spans="2:26" x14ac:dyDescent="0.25">
      <c r="B107" s="336"/>
      <c r="C107" s="337"/>
      <c r="D107" s="337"/>
      <c r="E107" s="337"/>
      <c r="F107" s="337"/>
      <c r="G107" s="337"/>
      <c r="H107" s="337"/>
      <c r="I107" s="337"/>
      <c r="J107" s="337"/>
      <c r="K107" s="337"/>
      <c r="L107" s="338"/>
      <c r="Z107" s="68"/>
    </row>
    <row r="108" spans="2:26" x14ac:dyDescent="0.25">
      <c r="B108" s="336"/>
      <c r="C108" s="337"/>
      <c r="D108" s="337"/>
      <c r="E108" s="337"/>
      <c r="F108" s="337"/>
      <c r="G108" s="337"/>
      <c r="H108" s="337"/>
      <c r="I108" s="337"/>
      <c r="J108" s="337"/>
      <c r="K108" s="337"/>
      <c r="L108" s="338"/>
      <c r="Z108" s="68"/>
    </row>
    <row r="109" spans="2:26" x14ac:dyDescent="0.25">
      <c r="B109" s="336"/>
      <c r="C109" s="337"/>
      <c r="D109" s="337"/>
      <c r="E109" s="337"/>
      <c r="F109" s="337"/>
      <c r="G109" s="337"/>
      <c r="H109" s="337"/>
      <c r="I109" s="337"/>
      <c r="J109" s="337"/>
      <c r="K109" s="337"/>
      <c r="L109" s="338"/>
      <c r="Z109" s="68"/>
    </row>
    <row r="110" spans="2:26" x14ac:dyDescent="0.25">
      <c r="B110" s="336"/>
      <c r="C110" s="337"/>
      <c r="D110" s="337"/>
      <c r="E110" s="337"/>
      <c r="F110" s="337"/>
      <c r="G110" s="337"/>
      <c r="H110" s="337"/>
      <c r="I110" s="337"/>
      <c r="J110" s="337"/>
      <c r="K110" s="337"/>
      <c r="L110" s="338"/>
      <c r="Z110" s="68"/>
    </row>
    <row r="111" spans="2:26" x14ac:dyDescent="0.25">
      <c r="B111" s="336"/>
      <c r="C111" s="337"/>
      <c r="D111" s="337"/>
      <c r="E111" s="337"/>
      <c r="F111" s="337"/>
      <c r="G111" s="337"/>
      <c r="H111" s="337"/>
      <c r="I111" s="337"/>
      <c r="J111" s="337"/>
      <c r="K111" s="337"/>
      <c r="L111" s="338"/>
      <c r="Z111" s="68"/>
    </row>
    <row r="112" spans="2:26" x14ac:dyDescent="0.25">
      <c r="B112" s="336"/>
      <c r="C112" s="337"/>
      <c r="D112" s="337"/>
      <c r="E112" s="337"/>
      <c r="F112" s="337"/>
      <c r="G112" s="337"/>
      <c r="H112" s="337"/>
      <c r="I112" s="337"/>
      <c r="J112" s="337"/>
      <c r="K112" s="337"/>
      <c r="L112" s="338"/>
      <c r="Z112" s="68"/>
    </row>
    <row r="113" spans="2:26" x14ac:dyDescent="0.25">
      <c r="B113" s="336"/>
      <c r="C113" s="337"/>
      <c r="D113" s="337"/>
      <c r="E113" s="337"/>
      <c r="F113" s="337"/>
      <c r="G113" s="337"/>
      <c r="H113" s="337"/>
      <c r="I113" s="337"/>
      <c r="J113" s="337"/>
      <c r="K113" s="337"/>
      <c r="L113" s="338"/>
      <c r="Z113" s="68"/>
    </row>
    <row r="114" spans="2:26" x14ac:dyDescent="0.25">
      <c r="B114" s="336"/>
      <c r="C114" s="337"/>
      <c r="D114" s="337"/>
      <c r="E114" s="337"/>
      <c r="F114" s="337"/>
      <c r="G114" s="337"/>
      <c r="H114" s="337"/>
      <c r="I114" s="337"/>
      <c r="J114" s="337"/>
      <c r="K114" s="337"/>
      <c r="L114" s="338"/>
      <c r="Z114" s="68"/>
    </row>
    <row r="115" spans="2:26" x14ac:dyDescent="0.25">
      <c r="B115" s="336"/>
      <c r="C115" s="337"/>
      <c r="D115" s="337"/>
      <c r="E115" s="337"/>
      <c r="F115" s="337"/>
      <c r="G115" s="337"/>
      <c r="H115" s="337"/>
      <c r="I115" s="337"/>
      <c r="J115" s="337"/>
      <c r="K115" s="337"/>
      <c r="L115" s="338"/>
      <c r="Z115" s="68"/>
    </row>
    <row r="116" spans="2:26" x14ac:dyDescent="0.25">
      <c r="B116" s="336"/>
      <c r="C116" s="337"/>
      <c r="D116" s="337"/>
      <c r="E116" s="337"/>
      <c r="F116" s="337"/>
      <c r="G116" s="337"/>
      <c r="H116" s="337"/>
      <c r="I116" s="337"/>
      <c r="J116" s="337"/>
      <c r="K116" s="337"/>
      <c r="L116" s="338"/>
      <c r="Z116" s="68"/>
    </row>
    <row r="117" spans="2:26" x14ac:dyDescent="0.25">
      <c r="B117" s="336"/>
      <c r="C117" s="337"/>
      <c r="D117" s="337"/>
      <c r="E117" s="337"/>
      <c r="F117" s="337"/>
      <c r="G117" s="337"/>
      <c r="H117" s="337"/>
      <c r="I117" s="337"/>
      <c r="J117" s="337"/>
      <c r="K117" s="337"/>
      <c r="L117" s="338"/>
      <c r="Z117" s="68"/>
    </row>
    <row r="118" spans="2:26" x14ac:dyDescent="0.25">
      <c r="B118" s="336"/>
      <c r="C118" s="337"/>
      <c r="D118" s="337"/>
      <c r="E118" s="337"/>
      <c r="F118" s="337"/>
      <c r="G118" s="337"/>
      <c r="H118" s="337"/>
      <c r="I118" s="337"/>
      <c r="J118" s="337"/>
      <c r="K118" s="337"/>
      <c r="L118" s="338"/>
      <c r="Z118" s="68"/>
    </row>
    <row r="119" spans="2:26" x14ac:dyDescent="0.25">
      <c r="B119" s="336"/>
      <c r="C119" s="337"/>
      <c r="D119" s="337"/>
      <c r="E119" s="337"/>
      <c r="F119" s="337"/>
      <c r="G119" s="337"/>
      <c r="H119" s="337"/>
      <c r="I119" s="337"/>
      <c r="J119" s="337"/>
      <c r="K119" s="337"/>
      <c r="L119" s="338"/>
      <c r="Z119" s="68"/>
    </row>
    <row r="120" spans="2:26" ht="17.25" thickBot="1" x14ac:dyDescent="0.3">
      <c r="B120" s="339"/>
      <c r="C120" s="340"/>
      <c r="D120" s="340"/>
      <c r="E120" s="340"/>
      <c r="F120" s="340"/>
      <c r="G120" s="340"/>
      <c r="H120" s="340"/>
      <c r="I120" s="340"/>
      <c r="J120" s="340"/>
      <c r="K120" s="340"/>
      <c r="L120" s="341"/>
      <c r="Z120" s="68"/>
    </row>
    <row r="121" spans="2:26" x14ac:dyDescent="0.25">
      <c r="Z121" s="68"/>
    </row>
    <row r="122" spans="2:26" ht="17.25" thickBot="1" x14ac:dyDescent="0.3">
      <c r="Z122" s="68"/>
    </row>
    <row r="123" spans="2:26" ht="18" thickBot="1" x14ac:dyDescent="0.3">
      <c r="B123" s="40" t="s">
        <v>129</v>
      </c>
      <c r="C123" s="41"/>
      <c r="D123" s="41"/>
      <c r="E123" s="41"/>
      <c r="F123" s="41"/>
      <c r="G123" s="41"/>
      <c r="H123" s="41"/>
      <c r="I123" s="41"/>
      <c r="J123" s="41"/>
      <c r="K123" s="41"/>
      <c r="L123" s="41"/>
      <c r="M123" s="41"/>
      <c r="N123" s="41"/>
      <c r="O123" s="41"/>
      <c r="P123" s="41"/>
      <c r="Q123" s="41"/>
      <c r="R123" s="41"/>
      <c r="S123" s="41"/>
      <c r="T123" s="41"/>
      <c r="U123" s="41"/>
      <c r="V123" s="41"/>
      <c r="W123" s="41"/>
      <c r="X123" s="42"/>
      <c r="Z123" s="68"/>
    </row>
    <row r="124" spans="2:26" x14ac:dyDescent="0.25">
      <c r="B124" s="336"/>
      <c r="C124" s="337"/>
      <c r="D124" s="337"/>
      <c r="E124" s="337"/>
      <c r="F124" s="337"/>
      <c r="G124" s="337"/>
      <c r="H124" s="337"/>
      <c r="I124" s="337"/>
      <c r="J124" s="337"/>
      <c r="K124" s="337"/>
      <c r="L124" s="337"/>
      <c r="M124" s="337"/>
      <c r="N124" s="337"/>
      <c r="O124" s="337"/>
      <c r="P124" s="337"/>
      <c r="Q124" s="337"/>
      <c r="R124" s="337"/>
      <c r="S124" s="337"/>
      <c r="T124" s="337"/>
      <c r="U124" s="337"/>
      <c r="V124" s="337"/>
      <c r="W124" s="337"/>
      <c r="X124" s="338"/>
      <c r="Z124" s="68"/>
    </row>
    <row r="125" spans="2:26" x14ac:dyDescent="0.25">
      <c r="B125" s="336"/>
      <c r="C125" s="337"/>
      <c r="D125" s="337"/>
      <c r="E125" s="337"/>
      <c r="F125" s="337"/>
      <c r="G125" s="337"/>
      <c r="H125" s="337"/>
      <c r="I125" s="337"/>
      <c r="J125" s="337"/>
      <c r="K125" s="337"/>
      <c r="L125" s="337"/>
      <c r="M125" s="337"/>
      <c r="N125" s="337"/>
      <c r="O125" s="337"/>
      <c r="P125" s="337"/>
      <c r="Q125" s="337"/>
      <c r="R125" s="337"/>
      <c r="S125" s="337"/>
      <c r="T125" s="337"/>
      <c r="U125" s="337"/>
      <c r="V125" s="337"/>
      <c r="W125" s="337"/>
      <c r="X125" s="338"/>
      <c r="Z125" s="68"/>
    </row>
    <row r="126" spans="2:26" x14ac:dyDescent="0.25">
      <c r="B126" s="336"/>
      <c r="C126" s="337"/>
      <c r="D126" s="337"/>
      <c r="E126" s="337"/>
      <c r="F126" s="337"/>
      <c r="G126" s="337"/>
      <c r="H126" s="337"/>
      <c r="I126" s="337"/>
      <c r="J126" s="337"/>
      <c r="K126" s="337"/>
      <c r="L126" s="337"/>
      <c r="M126" s="337"/>
      <c r="N126" s="337"/>
      <c r="O126" s="337"/>
      <c r="P126" s="337"/>
      <c r="Q126" s="337"/>
      <c r="R126" s="337"/>
      <c r="S126" s="337"/>
      <c r="T126" s="337"/>
      <c r="U126" s="337"/>
      <c r="V126" s="337"/>
      <c r="W126" s="337"/>
      <c r="X126" s="338"/>
      <c r="Z126" s="68"/>
    </row>
    <row r="127" spans="2:26" x14ac:dyDescent="0.25">
      <c r="B127" s="336"/>
      <c r="C127" s="337"/>
      <c r="D127" s="337"/>
      <c r="E127" s="337"/>
      <c r="F127" s="337"/>
      <c r="G127" s="337"/>
      <c r="H127" s="337"/>
      <c r="I127" s="337"/>
      <c r="J127" s="337"/>
      <c r="K127" s="337"/>
      <c r="L127" s="337"/>
      <c r="M127" s="337"/>
      <c r="N127" s="337"/>
      <c r="O127" s="337"/>
      <c r="P127" s="337"/>
      <c r="Q127" s="337"/>
      <c r="R127" s="337"/>
      <c r="S127" s="337"/>
      <c r="T127" s="337"/>
      <c r="U127" s="337"/>
      <c r="V127" s="337"/>
      <c r="W127" s="337"/>
      <c r="X127" s="338"/>
      <c r="Z127" s="68"/>
    </row>
    <row r="128" spans="2:26" x14ac:dyDescent="0.25">
      <c r="B128" s="336"/>
      <c r="C128" s="337"/>
      <c r="D128" s="337"/>
      <c r="E128" s="337"/>
      <c r="F128" s="337"/>
      <c r="G128" s="337"/>
      <c r="H128" s="337"/>
      <c r="I128" s="337"/>
      <c r="J128" s="337"/>
      <c r="K128" s="337"/>
      <c r="L128" s="337"/>
      <c r="M128" s="337"/>
      <c r="N128" s="337"/>
      <c r="O128" s="337"/>
      <c r="P128" s="337"/>
      <c r="Q128" s="337"/>
      <c r="R128" s="337"/>
      <c r="S128" s="337"/>
      <c r="T128" s="337"/>
      <c r="U128" s="337"/>
      <c r="V128" s="337"/>
      <c r="W128" s="337"/>
      <c r="X128" s="338"/>
      <c r="Z128" s="68"/>
    </row>
    <row r="129" spans="2:26" x14ac:dyDescent="0.25">
      <c r="B129" s="336"/>
      <c r="C129" s="337"/>
      <c r="D129" s="337"/>
      <c r="E129" s="337"/>
      <c r="F129" s="337"/>
      <c r="G129" s="337"/>
      <c r="H129" s="337"/>
      <c r="I129" s="337"/>
      <c r="J129" s="337"/>
      <c r="K129" s="337"/>
      <c r="L129" s="337"/>
      <c r="M129" s="337"/>
      <c r="N129" s="337"/>
      <c r="O129" s="337"/>
      <c r="P129" s="337"/>
      <c r="Q129" s="337"/>
      <c r="R129" s="337"/>
      <c r="S129" s="337"/>
      <c r="T129" s="337"/>
      <c r="U129" s="337"/>
      <c r="V129" s="337"/>
      <c r="W129" s="337"/>
      <c r="X129" s="338"/>
      <c r="Z129" s="68"/>
    </row>
    <row r="130" spans="2:26" x14ac:dyDescent="0.25">
      <c r="B130" s="336"/>
      <c r="C130" s="337"/>
      <c r="D130" s="337"/>
      <c r="E130" s="337"/>
      <c r="F130" s="337"/>
      <c r="G130" s="337"/>
      <c r="H130" s="337"/>
      <c r="I130" s="337"/>
      <c r="J130" s="337"/>
      <c r="K130" s="337"/>
      <c r="L130" s="337"/>
      <c r="M130" s="337"/>
      <c r="N130" s="337"/>
      <c r="O130" s="337"/>
      <c r="P130" s="337"/>
      <c r="Q130" s="337"/>
      <c r="R130" s="337"/>
      <c r="S130" s="337"/>
      <c r="T130" s="337"/>
      <c r="U130" s="337"/>
      <c r="V130" s="337"/>
      <c r="W130" s="337"/>
      <c r="X130" s="338"/>
      <c r="Z130" s="68"/>
    </row>
    <row r="131" spans="2:26" x14ac:dyDescent="0.25">
      <c r="B131" s="336"/>
      <c r="C131" s="337"/>
      <c r="D131" s="337"/>
      <c r="E131" s="337"/>
      <c r="F131" s="337"/>
      <c r="G131" s="337"/>
      <c r="H131" s="337"/>
      <c r="I131" s="337"/>
      <c r="J131" s="337"/>
      <c r="K131" s="337"/>
      <c r="L131" s="337"/>
      <c r="M131" s="337"/>
      <c r="N131" s="337"/>
      <c r="O131" s="337"/>
      <c r="P131" s="337"/>
      <c r="Q131" s="337"/>
      <c r="R131" s="337"/>
      <c r="S131" s="337"/>
      <c r="T131" s="337"/>
      <c r="U131" s="337"/>
      <c r="V131" s="337"/>
      <c r="W131" s="337"/>
      <c r="X131" s="338"/>
      <c r="Z131" s="68"/>
    </row>
    <row r="132" spans="2:26" x14ac:dyDescent="0.25">
      <c r="B132" s="336"/>
      <c r="C132" s="337"/>
      <c r="D132" s="337"/>
      <c r="E132" s="337"/>
      <c r="F132" s="337"/>
      <c r="G132" s="337"/>
      <c r="H132" s="337"/>
      <c r="I132" s="337"/>
      <c r="J132" s="337"/>
      <c r="K132" s="337"/>
      <c r="L132" s="337"/>
      <c r="M132" s="337"/>
      <c r="N132" s="337"/>
      <c r="O132" s="337"/>
      <c r="P132" s="337"/>
      <c r="Q132" s="337"/>
      <c r="R132" s="337"/>
      <c r="S132" s="337"/>
      <c r="T132" s="337"/>
      <c r="U132" s="337"/>
      <c r="V132" s="337"/>
      <c r="W132" s="337"/>
      <c r="X132" s="338"/>
      <c r="Z132" s="68"/>
    </row>
    <row r="133" spans="2:26" x14ac:dyDescent="0.25">
      <c r="B133" s="336"/>
      <c r="C133" s="337"/>
      <c r="D133" s="337"/>
      <c r="E133" s="337"/>
      <c r="F133" s="337"/>
      <c r="G133" s="337"/>
      <c r="H133" s="337"/>
      <c r="I133" s="337"/>
      <c r="J133" s="337"/>
      <c r="K133" s="337"/>
      <c r="L133" s="337"/>
      <c r="M133" s="337"/>
      <c r="N133" s="337"/>
      <c r="O133" s="337"/>
      <c r="P133" s="337"/>
      <c r="Q133" s="337"/>
      <c r="R133" s="337"/>
      <c r="S133" s="337"/>
      <c r="T133" s="337"/>
      <c r="U133" s="337"/>
      <c r="V133" s="337"/>
      <c r="W133" s="337"/>
      <c r="X133" s="338"/>
      <c r="Z133" s="68"/>
    </row>
    <row r="134" spans="2:26" x14ac:dyDescent="0.25">
      <c r="B134" s="336"/>
      <c r="C134" s="337"/>
      <c r="D134" s="337"/>
      <c r="E134" s="337"/>
      <c r="F134" s="337"/>
      <c r="G134" s="337"/>
      <c r="H134" s="337"/>
      <c r="I134" s="337"/>
      <c r="J134" s="337"/>
      <c r="K134" s="337"/>
      <c r="L134" s="337"/>
      <c r="M134" s="337"/>
      <c r="N134" s="337"/>
      <c r="O134" s="337"/>
      <c r="P134" s="337"/>
      <c r="Q134" s="337"/>
      <c r="R134" s="337"/>
      <c r="S134" s="337"/>
      <c r="T134" s="337"/>
      <c r="U134" s="337"/>
      <c r="V134" s="337"/>
      <c r="W134" s="337"/>
      <c r="X134" s="338"/>
      <c r="Z134" s="68"/>
    </row>
    <row r="135" spans="2:26" x14ac:dyDescent="0.25">
      <c r="B135" s="336"/>
      <c r="C135" s="337"/>
      <c r="D135" s="337"/>
      <c r="E135" s="337"/>
      <c r="F135" s="337"/>
      <c r="G135" s="337"/>
      <c r="H135" s="337"/>
      <c r="I135" s="337"/>
      <c r="J135" s="337"/>
      <c r="K135" s="337"/>
      <c r="L135" s="337"/>
      <c r="M135" s="337"/>
      <c r="N135" s="337"/>
      <c r="O135" s="337"/>
      <c r="P135" s="337"/>
      <c r="Q135" s="337"/>
      <c r="R135" s="337"/>
      <c r="S135" s="337"/>
      <c r="T135" s="337"/>
      <c r="U135" s="337"/>
      <c r="V135" s="337"/>
      <c r="W135" s="337"/>
      <c r="X135" s="338"/>
      <c r="Z135" s="68"/>
    </row>
    <row r="136" spans="2:26" x14ac:dyDescent="0.25">
      <c r="B136" s="336"/>
      <c r="C136" s="337"/>
      <c r="D136" s="337"/>
      <c r="E136" s="337"/>
      <c r="F136" s="337"/>
      <c r="G136" s="337"/>
      <c r="H136" s="337"/>
      <c r="I136" s="337"/>
      <c r="J136" s="337"/>
      <c r="K136" s="337"/>
      <c r="L136" s="337"/>
      <c r="M136" s="337"/>
      <c r="N136" s="337"/>
      <c r="O136" s="337"/>
      <c r="P136" s="337"/>
      <c r="Q136" s="337"/>
      <c r="R136" s="337"/>
      <c r="S136" s="337"/>
      <c r="T136" s="337"/>
      <c r="U136" s="337"/>
      <c r="V136" s="337"/>
      <c r="W136" s="337"/>
      <c r="X136" s="338"/>
      <c r="Z136" s="68"/>
    </row>
    <row r="137" spans="2:26" x14ac:dyDescent="0.25">
      <c r="B137" s="336"/>
      <c r="C137" s="337"/>
      <c r="D137" s="337"/>
      <c r="E137" s="337"/>
      <c r="F137" s="337"/>
      <c r="G137" s="337"/>
      <c r="H137" s="337"/>
      <c r="I137" s="337"/>
      <c r="J137" s="337"/>
      <c r="K137" s="337"/>
      <c r="L137" s="337"/>
      <c r="M137" s="337"/>
      <c r="N137" s="337"/>
      <c r="O137" s="337"/>
      <c r="P137" s="337"/>
      <c r="Q137" s="337"/>
      <c r="R137" s="337"/>
      <c r="S137" s="337"/>
      <c r="T137" s="337"/>
      <c r="U137" s="337"/>
      <c r="V137" s="337"/>
      <c r="W137" s="337"/>
      <c r="X137" s="338"/>
      <c r="Z137" s="68"/>
    </row>
    <row r="138" spans="2:26" x14ac:dyDescent="0.25">
      <c r="B138" s="336"/>
      <c r="C138" s="337"/>
      <c r="D138" s="337"/>
      <c r="E138" s="337"/>
      <c r="F138" s="337"/>
      <c r="G138" s="337"/>
      <c r="H138" s="337"/>
      <c r="I138" s="337"/>
      <c r="J138" s="337"/>
      <c r="K138" s="337"/>
      <c r="L138" s="337"/>
      <c r="M138" s="337"/>
      <c r="N138" s="337"/>
      <c r="O138" s="337"/>
      <c r="P138" s="337"/>
      <c r="Q138" s="337"/>
      <c r="R138" s="337"/>
      <c r="S138" s="337"/>
      <c r="T138" s="337"/>
      <c r="U138" s="337"/>
      <c r="V138" s="337"/>
      <c r="W138" s="337"/>
      <c r="X138" s="338"/>
      <c r="Z138" s="68"/>
    </row>
    <row r="139" spans="2:26" x14ac:dyDescent="0.25">
      <c r="B139" s="336"/>
      <c r="C139" s="337"/>
      <c r="D139" s="337"/>
      <c r="E139" s="337"/>
      <c r="F139" s="337"/>
      <c r="G139" s="337"/>
      <c r="H139" s="337"/>
      <c r="I139" s="337"/>
      <c r="J139" s="337"/>
      <c r="K139" s="337"/>
      <c r="L139" s="337"/>
      <c r="M139" s="337"/>
      <c r="N139" s="337"/>
      <c r="O139" s="337"/>
      <c r="P139" s="337"/>
      <c r="Q139" s="337"/>
      <c r="R139" s="337"/>
      <c r="S139" s="337"/>
      <c r="T139" s="337"/>
      <c r="U139" s="337"/>
      <c r="V139" s="337"/>
      <c r="W139" s="337"/>
      <c r="X139" s="338"/>
      <c r="Z139" s="68"/>
    </row>
    <row r="140" spans="2:26" x14ac:dyDescent="0.25">
      <c r="B140" s="336"/>
      <c r="C140" s="337"/>
      <c r="D140" s="337"/>
      <c r="E140" s="337"/>
      <c r="F140" s="337"/>
      <c r="G140" s="337"/>
      <c r="H140" s="337"/>
      <c r="I140" s="337"/>
      <c r="J140" s="337"/>
      <c r="K140" s="337"/>
      <c r="L140" s="337"/>
      <c r="M140" s="337"/>
      <c r="N140" s="337"/>
      <c r="O140" s="337"/>
      <c r="P140" s="337"/>
      <c r="Q140" s="337"/>
      <c r="R140" s="337"/>
      <c r="S140" s="337"/>
      <c r="T140" s="337"/>
      <c r="U140" s="337"/>
      <c r="V140" s="337"/>
      <c r="W140" s="337"/>
      <c r="X140" s="338"/>
      <c r="Z140" s="68"/>
    </row>
    <row r="141" spans="2:26" x14ac:dyDescent="0.25">
      <c r="B141" s="336"/>
      <c r="C141" s="337"/>
      <c r="D141" s="337"/>
      <c r="E141" s="337"/>
      <c r="F141" s="337"/>
      <c r="G141" s="337"/>
      <c r="H141" s="337"/>
      <c r="I141" s="337"/>
      <c r="J141" s="337"/>
      <c r="K141" s="337"/>
      <c r="L141" s="337"/>
      <c r="M141" s="337"/>
      <c r="N141" s="337"/>
      <c r="O141" s="337"/>
      <c r="P141" s="337"/>
      <c r="Q141" s="337"/>
      <c r="R141" s="337"/>
      <c r="S141" s="337"/>
      <c r="T141" s="337"/>
      <c r="U141" s="337"/>
      <c r="V141" s="337"/>
      <c r="W141" s="337"/>
      <c r="X141" s="338"/>
      <c r="Z141" s="68"/>
    </row>
    <row r="142" spans="2:26" x14ac:dyDescent="0.25">
      <c r="B142" s="336"/>
      <c r="C142" s="337"/>
      <c r="D142" s="337"/>
      <c r="E142" s="337"/>
      <c r="F142" s="337"/>
      <c r="G142" s="337"/>
      <c r="H142" s="337"/>
      <c r="I142" s="337"/>
      <c r="J142" s="337"/>
      <c r="K142" s="337"/>
      <c r="L142" s="337"/>
      <c r="M142" s="337"/>
      <c r="N142" s="337"/>
      <c r="O142" s="337"/>
      <c r="P142" s="337"/>
      <c r="Q142" s="337"/>
      <c r="R142" s="337"/>
      <c r="S142" s="337"/>
      <c r="T142" s="337"/>
      <c r="U142" s="337"/>
      <c r="V142" s="337"/>
      <c r="W142" s="337"/>
      <c r="X142" s="338"/>
      <c r="Z142" s="68"/>
    </row>
    <row r="143" spans="2:26" x14ac:dyDescent="0.25">
      <c r="B143" s="336"/>
      <c r="C143" s="337"/>
      <c r="D143" s="337"/>
      <c r="E143" s="337"/>
      <c r="F143" s="337"/>
      <c r="G143" s="337"/>
      <c r="H143" s="337"/>
      <c r="I143" s="337"/>
      <c r="J143" s="337"/>
      <c r="K143" s="337"/>
      <c r="L143" s="337"/>
      <c r="M143" s="337"/>
      <c r="N143" s="337"/>
      <c r="O143" s="337"/>
      <c r="P143" s="337"/>
      <c r="Q143" s="337"/>
      <c r="R143" s="337"/>
      <c r="S143" s="337"/>
      <c r="T143" s="337"/>
      <c r="U143" s="337"/>
      <c r="V143" s="337"/>
      <c r="W143" s="337"/>
      <c r="X143" s="338"/>
      <c r="Z143" s="68"/>
    </row>
    <row r="144" spans="2:26" x14ac:dyDescent="0.25">
      <c r="B144" s="336"/>
      <c r="C144" s="337"/>
      <c r="D144" s="337"/>
      <c r="E144" s="337"/>
      <c r="F144" s="337"/>
      <c r="G144" s="337"/>
      <c r="H144" s="337"/>
      <c r="I144" s="337"/>
      <c r="J144" s="337"/>
      <c r="K144" s="337"/>
      <c r="L144" s="337"/>
      <c r="M144" s="337"/>
      <c r="N144" s="337"/>
      <c r="O144" s="337"/>
      <c r="P144" s="337"/>
      <c r="Q144" s="337"/>
      <c r="R144" s="337"/>
      <c r="S144" s="337"/>
      <c r="T144" s="337"/>
      <c r="U144" s="337"/>
      <c r="V144" s="337"/>
      <c r="W144" s="337"/>
      <c r="X144" s="338"/>
      <c r="Z144" s="68"/>
    </row>
    <row r="145" spans="1:26" x14ac:dyDescent="0.25">
      <c r="B145" s="336"/>
      <c r="C145" s="337"/>
      <c r="D145" s="337"/>
      <c r="E145" s="337"/>
      <c r="F145" s="337"/>
      <c r="G145" s="337"/>
      <c r="H145" s="337"/>
      <c r="I145" s="337"/>
      <c r="J145" s="337"/>
      <c r="K145" s="337"/>
      <c r="L145" s="337"/>
      <c r="M145" s="337"/>
      <c r="N145" s="337"/>
      <c r="O145" s="337"/>
      <c r="P145" s="337"/>
      <c r="Q145" s="337"/>
      <c r="R145" s="337"/>
      <c r="S145" s="337"/>
      <c r="T145" s="337"/>
      <c r="U145" s="337"/>
      <c r="V145" s="337"/>
      <c r="W145" s="337"/>
      <c r="X145" s="338"/>
      <c r="Z145" s="68"/>
    </row>
    <row r="146" spans="1:26" x14ac:dyDescent="0.25">
      <c r="B146" s="336"/>
      <c r="C146" s="337"/>
      <c r="D146" s="337"/>
      <c r="E146" s="337"/>
      <c r="F146" s="337"/>
      <c r="G146" s="337"/>
      <c r="H146" s="337"/>
      <c r="I146" s="337"/>
      <c r="J146" s="337"/>
      <c r="K146" s="337"/>
      <c r="L146" s="337"/>
      <c r="M146" s="337"/>
      <c r="N146" s="337"/>
      <c r="O146" s="337"/>
      <c r="P146" s="337"/>
      <c r="Q146" s="337"/>
      <c r="R146" s="337"/>
      <c r="S146" s="337"/>
      <c r="T146" s="337"/>
      <c r="U146" s="337"/>
      <c r="V146" s="337"/>
      <c r="W146" s="337"/>
      <c r="X146" s="338"/>
      <c r="Z146" s="68"/>
    </row>
    <row r="147" spans="1:26" x14ac:dyDescent="0.25">
      <c r="B147" s="336"/>
      <c r="C147" s="337"/>
      <c r="D147" s="337"/>
      <c r="E147" s="337"/>
      <c r="F147" s="337"/>
      <c r="G147" s="337"/>
      <c r="H147" s="337"/>
      <c r="I147" s="337"/>
      <c r="J147" s="337"/>
      <c r="K147" s="337"/>
      <c r="L147" s="337"/>
      <c r="M147" s="337"/>
      <c r="N147" s="337"/>
      <c r="O147" s="337"/>
      <c r="P147" s="337"/>
      <c r="Q147" s="337"/>
      <c r="R147" s="337"/>
      <c r="S147" s="337"/>
      <c r="T147" s="337"/>
      <c r="U147" s="337"/>
      <c r="V147" s="337"/>
      <c r="W147" s="337"/>
      <c r="X147" s="338"/>
      <c r="Z147" s="68"/>
    </row>
    <row r="148" spans="1:26" x14ac:dyDescent="0.25">
      <c r="B148" s="336"/>
      <c r="C148" s="337"/>
      <c r="D148" s="337"/>
      <c r="E148" s="337"/>
      <c r="F148" s="337"/>
      <c r="G148" s="337"/>
      <c r="H148" s="337"/>
      <c r="I148" s="337"/>
      <c r="J148" s="337"/>
      <c r="K148" s="337"/>
      <c r="L148" s="337"/>
      <c r="M148" s="337"/>
      <c r="N148" s="337"/>
      <c r="O148" s="337"/>
      <c r="P148" s="337"/>
      <c r="Q148" s="337"/>
      <c r="R148" s="337"/>
      <c r="S148" s="337"/>
      <c r="T148" s="337"/>
      <c r="U148" s="337"/>
      <c r="V148" s="337"/>
      <c r="W148" s="337"/>
      <c r="X148" s="338"/>
      <c r="Z148" s="68"/>
    </row>
    <row r="149" spans="1:26" ht="17.25" thickBot="1" x14ac:dyDescent="0.3">
      <c r="B149" s="339"/>
      <c r="C149" s="340"/>
      <c r="D149" s="340"/>
      <c r="E149" s="340"/>
      <c r="F149" s="340"/>
      <c r="G149" s="340"/>
      <c r="H149" s="340"/>
      <c r="I149" s="340"/>
      <c r="J149" s="340"/>
      <c r="K149" s="340"/>
      <c r="L149" s="340"/>
      <c r="M149" s="340"/>
      <c r="N149" s="340"/>
      <c r="O149" s="340"/>
      <c r="P149" s="340"/>
      <c r="Q149" s="340"/>
      <c r="R149" s="340"/>
      <c r="S149" s="340"/>
      <c r="T149" s="340"/>
      <c r="U149" s="340"/>
      <c r="V149" s="340"/>
      <c r="W149" s="340"/>
      <c r="X149" s="341"/>
      <c r="Z149" s="68"/>
    </row>
    <row r="150" spans="1:26" x14ac:dyDescent="0.25">
      <c r="Z150" s="68"/>
    </row>
    <row r="151" spans="1:26" x14ac:dyDescent="0.25">
      <c r="A151" s="68"/>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row>
  </sheetData>
  <sheetProtection password="CACC" sheet="1" scenarios="1" selectLockedCells="1"/>
  <mergeCells count="7">
    <mergeCell ref="B124:X149"/>
    <mergeCell ref="B2:F2"/>
    <mergeCell ref="B11:L36"/>
    <mergeCell ref="N11:X36"/>
    <mergeCell ref="B67:X92"/>
    <mergeCell ref="B95:L120"/>
    <mergeCell ref="B39:X64"/>
  </mergeCells>
  <conditionalFormatting sqref="C122:L123 B122:B124 B121:L121 M121:X123 C93:L94 B93:B95 M93:X93 C10:L10 B10:B11 O10:X10 N10:N11 C37:X66 B37:B67 M10:M36">
    <cfRule type="expression" dxfId="0" priority="2" stopIfTrue="1">
      <formula>AND(Photos_Y_N="No")</formula>
    </cfRule>
  </conditionalFormatting>
  <hyperlinks>
    <hyperlink ref="H4" location="Instructions!C33" display="Back to Instructions tab"/>
  </hyperlinks>
  <printOptions horizontalCentered="1"/>
  <pageMargins left="0.25" right="0.25" top="0.75" bottom="0.25" header="0.3" footer="0.3"/>
  <pageSetup scale="75" fitToHeight="3" orientation="landscape" r:id="rId1"/>
  <headerFooter>
    <oddHeader>&amp;F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K48"/>
  <sheetViews>
    <sheetView showGridLines="0" zoomScale="80" zoomScaleNormal="80" workbookViewId="0">
      <selection activeCell="E14" sqref="E14"/>
    </sheetView>
  </sheetViews>
  <sheetFormatPr defaultRowHeight="18" x14ac:dyDescent="0.35"/>
  <cols>
    <col min="1" max="2" width="4.5703125" style="224" customWidth="1"/>
    <col min="3" max="3" width="36" style="224" customWidth="1"/>
    <col min="4" max="4" width="40" style="224" bestFit="1" customWidth="1"/>
    <col min="5" max="5" width="29.7109375" style="224" customWidth="1"/>
    <col min="6" max="6" width="24.5703125" style="224" customWidth="1"/>
    <col min="7" max="7" width="4.85546875" style="224" customWidth="1"/>
    <col min="8" max="8" width="5.7109375" style="225" customWidth="1"/>
    <col min="9" max="9" width="3" customWidth="1"/>
  </cols>
  <sheetData>
    <row r="1" spans="1:11" ht="18.75" thickBot="1" x14ac:dyDescent="0.4">
      <c r="A1" s="199"/>
      <c r="B1" s="199"/>
      <c r="C1" s="199"/>
      <c r="D1" s="199"/>
      <c r="E1" s="199"/>
      <c r="F1" s="199"/>
      <c r="G1" s="199"/>
      <c r="H1" s="200"/>
      <c r="I1" s="201"/>
    </row>
    <row r="2" spans="1:11" ht="18.75" thickBot="1" x14ac:dyDescent="0.4">
      <c r="A2" s="199"/>
      <c r="B2" s="358" t="str">
        <f>'Version Control'!$B$2</f>
        <v>Title Block</v>
      </c>
      <c r="C2" s="359"/>
      <c r="D2" s="360"/>
      <c r="E2" s="199"/>
      <c r="F2" s="199"/>
      <c r="G2" s="199"/>
      <c r="H2" s="200"/>
      <c r="I2" s="201"/>
    </row>
    <row r="3" spans="1:11" x14ac:dyDescent="0.35">
      <c r="A3" s="199"/>
      <c r="B3" s="361" t="str">
        <f>'Version Control'!$B$3</f>
        <v>File Name:</v>
      </c>
      <c r="C3" s="362"/>
      <c r="D3" s="247" t="str">
        <f ca="1">'Version Control'!$C$3</f>
        <v>Beverage Vending Machine - v1.0.xlsx</v>
      </c>
      <c r="E3" s="199"/>
      <c r="F3" s="199"/>
      <c r="G3" s="199"/>
      <c r="H3" s="200"/>
      <c r="I3" s="201"/>
    </row>
    <row r="4" spans="1:11" x14ac:dyDescent="0.35">
      <c r="A4" s="199"/>
      <c r="B4" s="363" t="str">
        <f>'Version Control'!$B$4</f>
        <v>Tab Name:</v>
      </c>
      <c r="C4" s="364"/>
      <c r="D4" s="248" t="str">
        <f ca="1">MID(CELL("filename",A1), FIND("]", CELL("filename", A1))+ 1, 255)</f>
        <v>Test Data Inputs &amp; Calculations</v>
      </c>
      <c r="E4" s="199"/>
      <c r="F4" s="202" t="s">
        <v>66</v>
      </c>
      <c r="G4" s="199"/>
      <c r="H4" s="200"/>
      <c r="I4" s="201"/>
    </row>
    <row r="5" spans="1:11" x14ac:dyDescent="0.35">
      <c r="A5" s="199"/>
      <c r="B5" s="363" t="str">
        <f>'Version Control'!$B$5</f>
        <v>Version Number:</v>
      </c>
      <c r="C5" s="364"/>
      <c r="D5" s="387">
        <f>'Version Control'!$C$5</f>
        <v>1</v>
      </c>
      <c r="E5" s="199"/>
      <c r="F5" s="199"/>
      <c r="G5" s="199"/>
      <c r="H5" s="200"/>
      <c r="I5" s="201"/>
    </row>
    <row r="6" spans="1:11" x14ac:dyDescent="0.35">
      <c r="A6" s="199"/>
      <c r="B6" s="363" t="str">
        <f>'Version Control'!$B$6</f>
        <v xml:space="preserve">Latest Template Revision: </v>
      </c>
      <c r="C6" s="364"/>
      <c r="D6" s="249">
        <f>'Version Control'!$C$6</f>
        <v>41207</v>
      </c>
      <c r="E6" s="199"/>
      <c r="F6" s="199"/>
      <c r="G6" s="199"/>
      <c r="H6" s="200"/>
      <c r="I6" s="201"/>
    </row>
    <row r="7" spans="1:11" ht="18.75" thickBot="1" x14ac:dyDescent="0.4">
      <c r="A7" s="199"/>
      <c r="B7" s="365" t="str">
        <f>'Version Control'!$B$7</f>
        <v xml:space="preserve">Test Completion Date: </v>
      </c>
      <c r="C7" s="366"/>
      <c r="D7" s="254" t="str">
        <f>'Version Control'!$C$7</f>
        <v>[MM/DD/YYYY]</v>
      </c>
      <c r="E7" s="199"/>
      <c r="F7" s="199"/>
      <c r="G7" s="199"/>
      <c r="H7" s="200"/>
      <c r="I7" s="201"/>
    </row>
    <row r="8" spans="1:11" x14ac:dyDescent="0.35">
      <c r="A8" s="199"/>
      <c r="B8" s="199"/>
      <c r="C8" s="199"/>
      <c r="D8" s="199"/>
      <c r="E8" s="199"/>
      <c r="F8" s="199"/>
      <c r="G8" s="199"/>
      <c r="H8" s="200"/>
      <c r="I8" s="201"/>
      <c r="K8" s="267"/>
    </row>
    <row r="9" spans="1:11" ht="18.75" thickBot="1" x14ac:dyDescent="0.4">
      <c r="A9" s="199"/>
      <c r="B9" s="199"/>
      <c r="C9" s="199"/>
      <c r="D9" s="199"/>
      <c r="E9" s="199"/>
      <c r="F9" s="199"/>
      <c r="G9" s="199"/>
      <c r="H9" s="200"/>
      <c r="I9" s="201"/>
    </row>
    <row r="10" spans="1:11" ht="18.75" thickBot="1" x14ac:dyDescent="0.4">
      <c r="A10" s="199"/>
      <c r="B10" s="353" t="s">
        <v>99</v>
      </c>
      <c r="C10" s="354"/>
      <c r="D10" s="354"/>
      <c r="E10" s="354"/>
      <c r="F10" s="354"/>
      <c r="G10" s="355"/>
      <c r="H10" s="203"/>
      <c r="I10" s="201"/>
    </row>
    <row r="11" spans="1:11" ht="18.75" thickBot="1" x14ac:dyDescent="0.4">
      <c r="A11" s="199"/>
      <c r="B11" s="204"/>
      <c r="C11" s="205"/>
      <c r="D11" s="205"/>
      <c r="E11" s="205"/>
      <c r="F11" s="205"/>
      <c r="G11" s="206"/>
      <c r="H11" s="207"/>
      <c r="I11" s="201"/>
    </row>
    <row r="12" spans="1:11" ht="18.75" thickBot="1" x14ac:dyDescent="0.4">
      <c r="A12" s="211"/>
      <c r="B12" s="212"/>
      <c r="C12" s="353" t="s">
        <v>119</v>
      </c>
      <c r="D12" s="354"/>
      <c r="E12" s="354"/>
      <c r="F12" s="355"/>
      <c r="G12" s="213"/>
      <c r="H12" s="207"/>
      <c r="I12" s="214"/>
    </row>
    <row r="13" spans="1:11" x14ac:dyDescent="0.35">
      <c r="A13" s="211"/>
      <c r="B13" s="212"/>
      <c r="C13" s="204"/>
      <c r="D13" s="205"/>
      <c r="E13" s="258" t="s">
        <v>100</v>
      </c>
      <c r="F13" s="262" t="s">
        <v>40</v>
      </c>
      <c r="G13" s="215"/>
      <c r="H13" s="216"/>
      <c r="I13" s="214"/>
    </row>
    <row r="14" spans="1:11" ht="18.75" x14ac:dyDescent="0.35">
      <c r="A14" s="211"/>
      <c r="B14" s="212"/>
      <c r="C14" s="208" t="s">
        <v>114</v>
      </c>
      <c r="D14" s="217"/>
      <c r="E14" s="294"/>
      <c r="F14" s="261" t="s">
        <v>110</v>
      </c>
      <c r="G14" s="218"/>
      <c r="H14" s="219"/>
      <c r="I14" s="214"/>
    </row>
    <row r="15" spans="1:11" ht="18.75" thickBot="1" x14ac:dyDescent="0.4">
      <c r="A15" s="211"/>
      <c r="B15" s="212"/>
      <c r="C15" s="226" t="s">
        <v>160</v>
      </c>
      <c r="D15" s="227"/>
      <c r="E15" s="295"/>
      <c r="F15" s="260" t="str">
        <f>CONCATENATE("# of ", Container_Type)</f>
        <v xml:space="preserve"># of </v>
      </c>
      <c r="G15" s="218"/>
      <c r="H15" s="219"/>
      <c r="I15" s="214"/>
    </row>
    <row r="16" spans="1:11" ht="18.75" thickBot="1" x14ac:dyDescent="0.4">
      <c r="A16" s="199"/>
      <c r="B16" s="204"/>
      <c r="C16" s="257"/>
      <c r="D16" s="257"/>
      <c r="E16" s="257"/>
      <c r="F16" s="231"/>
      <c r="G16" s="206"/>
      <c r="H16" s="207"/>
      <c r="I16" s="201"/>
    </row>
    <row r="17" spans="1:9" ht="18.75" thickBot="1" x14ac:dyDescent="0.4">
      <c r="A17" s="199"/>
      <c r="B17" s="204"/>
      <c r="C17" s="353" t="s">
        <v>121</v>
      </c>
      <c r="D17" s="354"/>
      <c r="E17" s="354"/>
      <c r="F17" s="355"/>
      <c r="G17" s="255"/>
      <c r="H17" s="220"/>
      <c r="I17" s="201"/>
    </row>
    <row r="18" spans="1:9" x14ac:dyDescent="0.35">
      <c r="A18" s="199"/>
      <c r="B18" s="204"/>
      <c r="C18" s="204"/>
      <c r="D18" s="205"/>
      <c r="E18" s="258" t="s">
        <v>100</v>
      </c>
      <c r="F18" s="263" t="s">
        <v>40</v>
      </c>
      <c r="G18" s="255"/>
      <c r="H18" s="220"/>
      <c r="I18" s="201"/>
    </row>
    <row r="19" spans="1:9" x14ac:dyDescent="0.35">
      <c r="A19" s="199"/>
      <c r="B19" s="204"/>
      <c r="C19" s="208" t="s">
        <v>122</v>
      </c>
      <c r="D19" s="217"/>
      <c r="E19" s="294"/>
      <c r="F19" s="261" t="s">
        <v>115</v>
      </c>
      <c r="G19" s="255"/>
      <c r="H19" s="220"/>
      <c r="I19" s="201"/>
    </row>
    <row r="20" spans="1:9" ht="18.75" thickBot="1" x14ac:dyDescent="0.4">
      <c r="A20" s="199"/>
      <c r="B20" s="209"/>
      <c r="C20" s="226" t="s">
        <v>116</v>
      </c>
      <c r="D20" s="227"/>
      <c r="E20" s="295"/>
      <c r="F20" s="259" t="s">
        <v>117</v>
      </c>
      <c r="G20" s="256"/>
      <c r="H20" s="220"/>
      <c r="I20" s="201"/>
    </row>
    <row r="21" spans="1:9" ht="18.75" thickBot="1" x14ac:dyDescent="0.4">
      <c r="A21" s="199"/>
      <c r="B21" s="205"/>
      <c r="C21"/>
      <c r="D21"/>
      <c r="E21"/>
      <c r="F21" s="231"/>
      <c r="G21" s="220"/>
      <c r="H21" s="220"/>
      <c r="I21" s="201"/>
    </row>
    <row r="22" spans="1:9" ht="18.75" thickBot="1" x14ac:dyDescent="0.4">
      <c r="A22" s="199"/>
      <c r="B22" s="353" t="s">
        <v>101</v>
      </c>
      <c r="C22" s="354"/>
      <c r="D22" s="354"/>
      <c r="E22" s="354"/>
      <c r="F22" s="354"/>
      <c r="G22" s="355"/>
      <c r="H22" s="203"/>
      <c r="I22" s="201"/>
    </row>
    <row r="23" spans="1:9" x14ac:dyDescent="0.35">
      <c r="A23" s="199"/>
      <c r="B23" s="367"/>
      <c r="C23" s="368"/>
      <c r="D23" s="368"/>
      <c r="E23" s="368"/>
      <c r="F23" s="368"/>
      <c r="G23" s="369"/>
      <c r="H23" s="292"/>
      <c r="I23" s="201"/>
    </row>
    <row r="24" spans="1:9" x14ac:dyDescent="0.35">
      <c r="A24" s="199"/>
      <c r="B24" s="367"/>
      <c r="C24" s="368"/>
      <c r="D24" s="368"/>
      <c r="E24" s="368"/>
      <c r="F24" s="368"/>
      <c r="G24" s="369"/>
      <c r="H24" s="292"/>
      <c r="I24" s="201"/>
    </row>
    <row r="25" spans="1:9" x14ac:dyDescent="0.35">
      <c r="A25" s="199"/>
      <c r="B25" s="367"/>
      <c r="C25" s="368"/>
      <c r="D25" s="368"/>
      <c r="E25" s="368"/>
      <c r="F25" s="368"/>
      <c r="G25" s="369"/>
      <c r="H25" s="292"/>
      <c r="I25" s="201"/>
    </row>
    <row r="26" spans="1:9" x14ac:dyDescent="0.35">
      <c r="A26" s="199"/>
      <c r="B26" s="367"/>
      <c r="C26" s="368"/>
      <c r="D26" s="368"/>
      <c r="E26" s="368"/>
      <c r="F26" s="368"/>
      <c r="G26" s="369"/>
      <c r="H26" s="292"/>
      <c r="I26" s="201"/>
    </row>
    <row r="27" spans="1:9" ht="18.75" thickBot="1" x14ac:dyDescent="0.4">
      <c r="A27" s="199"/>
      <c r="B27" s="370"/>
      <c r="C27" s="371"/>
      <c r="D27" s="371"/>
      <c r="E27" s="371"/>
      <c r="F27" s="371"/>
      <c r="G27" s="372"/>
      <c r="H27" s="292"/>
      <c r="I27" s="201"/>
    </row>
    <row r="28" spans="1:9" ht="18.75" thickBot="1" x14ac:dyDescent="0.4">
      <c r="A28" s="199"/>
      <c r="B28" s="221"/>
      <c r="C28" s="221"/>
      <c r="D28" s="221"/>
      <c r="E28" s="221"/>
      <c r="F28" s="221"/>
      <c r="G28" s="221"/>
      <c r="H28" s="222"/>
      <c r="I28" s="201"/>
    </row>
    <row r="29" spans="1:9" ht="18.75" thickBot="1" x14ac:dyDescent="0.4">
      <c r="A29" s="199"/>
      <c r="B29" s="353" t="s">
        <v>102</v>
      </c>
      <c r="C29" s="354"/>
      <c r="D29" s="354"/>
      <c r="E29" s="354"/>
      <c r="F29" s="354"/>
      <c r="G29" s="355"/>
      <c r="H29" s="203"/>
      <c r="I29" s="201"/>
    </row>
    <row r="30" spans="1:9" ht="18.75" thickBot="1" x14ac:dyDescent="0.4">
      <c r="A30" s="199"/>
      <c r="B30" s="204"/>
      <c r="C30" s="205"/>
      <c r="D30" s="205"/>
      <c r="E30" s="205"/>
      <c r="F30" s="205"/>
      <c r="G30" s="206"/>
      <c r="H30" s="207"/>
      <c r="I30" s="201"/>
    </row>
    <row r="31" spans="1:9" ht="18.75" thickBot="1" x14ac:dyDescent="0.4">
      <c r="A31" s="199"/>
      <c r="B31" s="204"/>
      <c r="C31" s="353" t="s">
        <v>103</v>
      </c>
      <c r="D31" s="354"/>
      <c r="E31" s="354"/>
      <c r="F31" s="355"/>
      <c r="G31" s="206"/>
      <c r="H31" s="207"/>
      <c r="I31" s="201"/>
    </row>
    <row r="32" spans="1:9" x14ac:dyDescent="0.35">
      <c r="A32" s="199"/>
      <c r="B32" s="204"/>
      <c r="C32" s="204"/>
      <c r="D32" s="205"/>
      <c r="E32" s="258" t="s">
        <v>104</v>
      </c>
      <c r="F32" s="266" t="s">
        <v>40</v>
      </c>
      <c r="G32" s="206"/>
      <c r="H32" s="207"/>
      <c r="I32" s="201"/>
    </row>
    <row r="33" spans="1:11" ht="18.75" thickBot="1" x14ac:dyDescent="0.4">
      <c r="A33" s="199"/>
      <c r="B33" s="204"/>
      <c r="C33" s="356" t="s">
        <v>162</v>
      </c>
      <c r="D33" s="357"/>
      <c r="E33" s="296">
        <v>24</v>
      </c>
      <c r="F33" s="265" t="s">
        <v>161</v>
      </c>
      <c r="G33" s="206"/>
      <c r="H33" s="207"/>
      <c r="I33" s="201"/>
    </row>
    <row r="34" spans="1:11" ht="18.75" thickBot="1" x14ac:dyDescent="0.4">
      <c r="A34" s="199"/>
      <c r="B34" s="204"/>
      <c r="C34" s="205"/>
      <c r="D34" s="205"/>
      <c r="E34" s="205"/>
      <c r="F34" s="205"/>
      <c r="G34" s="206"/>
      <c r="H34" s="207"/>
      <c r="I34" s="201"/>
    </row>
    <row r="35" spans="1:11" ht="18.75" thickBot="1" x14ac:dyDescent="0.4">
      <c r="A35" s="199"/>
      <c r="B35" s="204"/>
      <c r="C35" s="353" t="s">
        <v>168</v>
      </c>
      <c r="D35" s="354"/>
      <c r="E35" s="354"/>
      <c r="F35" s="355"/>
      <c r="G35" s="206"/>
      <c r="H35" s="207"/>
      <c r="I35" s="201"/>
    </row>
    <row r="36" spans="1:11" x14ac:dyDescent="0.35">
      <c r="A36" s="199"/>
      <c r="B36" s="204"/>
      <c r="C36" s="204"/>
      <c r="D36" s="205"/>
      <c r="E36" s="258" t="s">
        <v>105</v>
      </c>
      <c r="F36" s="262" t="s">
        <v>40</v>
      </c>
      <c r="G36" s="206"/>
      <c r="H36" s="207"/>
      <c r="I36" s="201"/>
    </row>
    <row r="37" spans="1:11" ht="18.75" thickBot="1" x14ac:dyDescent="0.4">
      <c r="A37" s="199"/>
      <c r="B37" s="209"/>
      <c r="C37" s="356" t="s">
        <v>118</v>
      </c>
      <c r="D37" s="357"/>
      <c r="E37" s="264" t="str">
        <f>IF(Duration_of_Test=0,"",Hours_to_Days_Conversion*(Energy_Consumed/Duration_of_Test))</f>
        <v/>
      </c>
      <c r="F37" s="265" t="s">
        <v>109</v>
      </c>
      <c r="G37" s="210"/>
      <c r="H37" s="207"/>
      <c r="I37" s="201"/>
    </row>
    <row r="38" spans="1:11" x14ac:dyDescent="0.35">
      <c r="A38" s="199"/>
      <c r="B38" s="207"/>
      <c r="C38" s="207"/>
      <c r="D38" s="207"/>
      <c r="E38" s="232"/>
      <c r="F38" s="233"/>
      <c r="G38" s="207"/>
      <c r="H38" s="207"/>
      <c r="I38" s="201"/>
    </row>
    <row r="39" spans="1:11" x14ac:dyDescent="0.35">
      <c r="A39" s="223"/>
      <c r="B39" s="223"/>
      <c r="C39" s="223"/>
      <c r="D39" s="223"/>
      <c r="E39" s="223"/>
      <c r="F39" s="223"/>
      <c r="G39" s="223"/>
      <c r="H39" s="223"/>
      <c r="I39" s="201"/>
    </row>
    <row r="40" spans="1:11" x14ac:dyDescent="0.35">
      <c r="A40" s="235"/>
      <c r="B40" s="207"/>
      <c r="C40" s="207"/>
      <c r="D40" s="207"/>
      <c r="E40" s="232"/>
      <c r="F40" s="233"/>
      <c r="G40" s="207"/>
      <c r="H40" s="234"/>
      <c r="I40" s="200"/>
      <c r="J40" s="237"/>
    </row>
    <row r="41" spans="1:11" x14ac:dyDescent="0.35">
      <c r="A41" s="235"/>
      <c r="B41" s="235"/>
      <c r="C41" s="235"/>
      <c r="D41" s="235"/>
      <c r="E41" s="235"/>
      <c r="F41" s="235"/>
      <c r="G41" s="235"/>
      <c r="H41" s="235"/>
      <c r="I41" s="235"/>
      <c r="J41" s="235"/>
      <c r="K41" s="237"/>
    </row>
    <row r="42" spans="1:11" x14ac:dyDescent="0.35">
      <c r="H42" s="224"/>
      <c r="I42" s="224"/>
      <c r="J42" s="224"/>
      <c r="K42" s="237"/>
    </row>
    <row r="43" spans="1:11" x14ac:dyDescent="0.35">
      <c r="H43" s="224"/>
      <c r="I43" s="224"/>
      <c r="J43" s="224"/>
      <c r="K43" s="237"/>
    </row>
    <row r="44" spans="1:11" x14ac:dyDescent="0.35">
      <c r="A44" s="235"/>
      <c r="B44" s="235"/>
      <c r="C44" s="235"/>
      <c r="D44" s="235"/>
      <c r="E44" s="235"/>
      <c r="F44" s="235"/>
      <c r="G44" s="235"/>
      <c r="H44" s="235"/>
      <c r="I44" s="235"/>
      <c r="J44" s="235"/>
      <c r="K44" s="237"/>
    </row>
    <row r="45" spans="1:11" x14ac:dyDescent="0.35">
      <c r="A45" s="235"/>
      <c r="B45" s="207"/>
      <c r="C45" s="207"/>
      <c r="D45" s="207"/>
      <c r="E45" s="207"/>
      <c r="F45" s="207"/>
      <c r="G45" s="207"/>
      <c r="H45" s="207"/>
      <c r="I45" s="236"/>
      <c r="J45" s="237"/>
      <c r="K45" s="237"/>
    </row>
    <row r="46" spans="1:11" x14ac:dyDescent="0.35">
      <c r="A46" s="235"/>
      <c r="B46" s="235"/>
      <c r="C46" s="235"/>
      <c r="D46" s="235"/>
      <c r="E46" s="235"/>
      <c r="F46" s="235"/>
      <c r="G46" s="235"/>
      <c r="H46" s="235"/>
      <c r="I46" s="236"/>
      <c r="J46" s="237"/>
      <c r="K46" s="237"/>
    </row>
    <row r="47" spans="1:11" x14ac:dyDescent="0.35">
      <c r="A47" s="235"/>
      <c r="B47" s="235"/>
      <c r="C47" s="235"/>
      <c r="D47" s="235"/>
      <c r="E47" s="235"/>
      <c r="F47" s="235"/>
      <c r="G47" s="235"/>
      <c r="H47" s="235"/>
      <c r="I47" s="236"/>
      <c r="J47" s="237"/>
      <c r="K47" s="237"/>
    </row>
    <row r="48" spans="1:11" ht="12.75" customHeight="1" x14ac:dyDescent="0.35">
      <c r="K48" s="237"/>
    </row>
  </sheetData>
  <sheetProtection password="CACC" sheet="1" objects="1" scenarios="1" selectLockedCells="1"/>
  <mergeCells count="16">
    <mergeCell ref="C12:F12"/>
    <mergeCell ref="C35:F35"/>
    <mergeCell ref="C37:D37"/>
    <mergeCell ref="B2:D2"/>
    <mergeCell ref="B3:C3"/>
    <mergeCell ref="B4:C4"/>
    <mergeCell ref="B10:G10"/>
    <mergeCell ref="C17:F17"/>
    <mergeCell ref="B5:C5"/>
    <mergeCell ref="B6:C6"/>
    <mergeCell ref="B7:C7"/>
    <mergeCell ref="C33:D33"/>
    <mergeCell ref="B22:G22"/>
    <mergeCell ref="B23:G27"/>
    <mergeCell ref="B29:G29"/>
    <mergeCell ref="C31:F31"/>
  </mergeCells>
  <hyperlinks>
    <hyperlink ref="F4" location="Instructions!C35" display="Back to Instructions tab"/>
  </hyperlinks>
  <pageMargins left="0.7" right="0.7" top="0.75" bottom="0.75" header="0.3" footer="0.3"/>
  <pageSetup orientation="portrait"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70C0"/>
  </sheetPr>
  <dimension ref="A1:H53"/>
  <sheetViews>
    <sheetView showGridLines="0" zoomScale="80" zoomScaleNormal="80" workbookViewId="0">
      <selection activeCell="E4" sqref="E4"/>
    </sheetView>
  </sheetViews>
  <sheetFormatPr defaultRowHeight="16.5" x14ac:dyDescent="0.3"/>
  <cols>
    <col min="1" max="1" width="4.42578125" style="4" customWidth="1"/>
    <col min="2" max="2" width="28.42578125" style="4" bestFit="1" customWidth="1"/>
    <col min="3" max="3" width="40" style="4" bestFit="1" customWidth="1"/>
    <col min="4" max="4" width="9.140625" style="4"/>
    <col min="5" max="5" width="25.140625" style="4" bestFit="1" customWidth="1"/>
    <col min="6" max="6" width="39" style="4" customWidth="1"/>
    <col min="7" max="7" width="6" style="4" customWidth="1"/>
    <col min="8" max="8" width="3.42578125" style="4" customWidth="1"/>
    <col min="9" max="9" width="6" style="4" customWidth="1"/>
    <col min="10" max="16384" width="9.140625" style="4"/>
  </cols>
  <sheetData>
    <row r="1" spans="2:8" ht="17.25" thickBot="1" x14ac:dyDescent="0.35">
      <c r="H1" s="28"/>
    </row>
    <row r="2" spans="2:8" ht="18" thickBot="1" x14ac:dyDescent="0.35">
      <c r="B2" s="318" t="str">
        <f>'Version Control'!$B$2</f>
        <v>Title Block</v>
      </c>
      <c r="C2" s="319"/>
      <c r="H2" s="28"/>
    </row>
    <row r="3" spans="2:8" x14ac:dyDescent="0.3">
      <c r="B3" s="53" t="str">
        <f>'Version Control'!$B$3</f>
        <v>File Name:</v>
      </c>
      <c r="C3" s="268" t="str">
        <f ca="1">'Version Control'!$C$3</f>
        <v>Beverage Vending Machine - v1.0.xlsx</v>
      </c>
      <c r="H3" s="28"/>
    </row>
    <row r="4" spans="2:8" x14ac:dyDescent="0.3">
      <c r="B4" s="52" t="str">
        <f>'Version Control'!$B$4</f>
        <v>Tab Name:</v>
      </c>
      <c r="C4" s="269" t="str">
        <f ca="1">MID(CELL("filename",A1), FIND("]", CELL("filename", A1))+ 1, 255)</f>
        <v>Comments</v>
      </c>
      <c r="E4" s="12" t="s">
        <v>66</v>
      </c>
      <c r="H4" s="28"/>
    </row>
    <row r="5" spans="2:8" x14ac:dyDescent="0.3">
      <c r="B5" s="48" t="str">
        <f>'Version Control'!$B$5</f>
        <v>Version Number:</v>
      </c>
      <c r="C5" s="270">
        <f>'Version Control'!$C$5</f>
        <v>1</v>
      </c>
      <c r="H5" s="28"/>
    </row>
    <row r="6" spans="2:8" x14ac:dyDescent="0.3">
      <c r="B6" s="48" t="str">
        <f>'Version Control'!$B$6</f>
        <v xml:space="preserve">Latest Template Revision: </v>
      </c>
      <c r="C6" s="271">
        <f>'Version Control'!$C$6</f>
        <v>41207</v>
      </c>
      <c r="H6" s="28"/>
    </row>
    <row r="7" spans="2:8" ht="17.25" thickBot="1" x14ac:dyDescent="0.35">
      <c r="B7" s="54" t="str">
        <f>'Version Control'!$B$7</f>
        <v xml:space="preserve">Test Completion Date: </v>
      </c>
      <c r="C7" s="272" t="str">
        <f>'Version Control'!$C$7</f>
        <v>[MM/DD/YYYY]</v>
      </c>
      <c r="H7" s="28"/>
    </row>
    <row r="8" spans="2:8" x14ac:dyDescent="0.3">
      <c r="H8" s="28"/>
    </row>
    <row r="9" spans="2:8" ht="17.25" thickBot="1" x14ac:dyDescent="0.35">
      <c r="H9" s="28"/>
    </row>
    <row r="10" spans="2:8" ht="18" thickBot="1" x14ac:dyDescent="0.35">
      <c r="B10" s="348" t="s">
        <v>63</v>
      </c>
      <c r="C10" s="349"/>
      <c r="D10" s="349"/>
      <c r="E10" s="349"/>
      <c r="F10" s="350"/>
      <c r="G10" s="34"/>
      <c r="H10" s="28"/>
    </row>
    <row r="11" spans="2:8" x14ac:dyDescent="0.3">
      <c r="B11" s="3"/>
      <c r="C11" s="7"/>
      <c r="D11" s="7"/>
      <c r="E11" s="7"/>
      <c r="F11" s="5"/>
      <c r="G11" s="7"/>
      <c r="H11" s="28"/>
    </row>
    <row r="12" spans="2:8" x14ac:dyDescent="0.3">
      <c r="B12" s="373"/>
      <c r="C12" s="374"/>
      <c r="D12" s="374"/>
      <c r="E12" s="374"/>
      <c r="F12" s="375"/>
      <c r="G12" s="7"/>
      <c r="H12" s="28"/>
    </row>
    <row r="13" spans="2:8" x14ac:dyDescent="0.3">
      <c r="B13" s="336"/>
      <c r="C13" s="337"/>
      <c r="D13" s="337"/>
      <c r="E13" s="337"/>
      <c r="F13" s="338"/>
      <c r="G13" s="7"/>
      <c r="H13" s="28"/>
    </row>
    <row r="14" spans="2:8" x14ac:dyDescent="0.3">
      <c r="B14" s="336"/>
      <c r="C14" s="337"/>
      <c r="D14" s="337"/>
      <c r="E14" s="337"/>
      <c r="F14" s="338"/>
      <c r="G14" s="7"/>
      <c r="H14" s="28"/>
    </row>
    <row r="15" spans="2:8" x14ac:dyDescent="0.3">
      <c r="B15" s="376"/>
      <c r="C15" s="377"/>
      <c r="D15" s="377"/>
      <c r="E15" s="377"/>
      <c r="F15" s="378"/>
      <c r="G15" s="7"/>
      <c r="H15" s="28"/>
    </row>
    <row r="16" spans="2:8" x14ac:dyDescent="0.3">
      <c r="B16" s="16"/>
      <c r="C16" s="17"/>
      <c r="D16" s="17"/>
      <c r="E16" s="17"/>
      <c r="F16" s="18"/>
      <c r="G16" s="7"/>
      <c r="H16" s="28"/>
    </row>
    <row r="17" spans="2:8" x14ac:dyDescent="0.3">
      <c r="B17" s="373"/>
      <c r="C17" s="374"/>
      <c r="D17" s="374"/>
      <c r="E17" s="374"/>
      <c r="F17" s="375"/>
      <c r="G17" s="7"/>
      <c r="H17" s="28"/>
    </row>
    <row r="18" spans="2:8" x14ac:dyDescent="0.3">
      <c r="B18" s="336"/>
      <c r="C18" s="337"/>
      <c r="D18" s="337"/>
      <c r="E18" s="337"/>
      <c r="F18" s="338"/>
      <c r="G18" s="7"/>
      <c r="H18" s="28"/>
    </row>
    <row r="19" spans="2:8" x14ac:dyDescent="0.3">
      <c r="B19" s="336"/>
      <c r="C19" s="337"/>
      <c r="D19" s="337"/>
      <c r="E19" s="337"/>
      <c r="F19" s="338"/>
      <c r="G19" s="7"/>
      <c r="H19" s="28"/>
    </row>
    <row r="20" spans="2:8" x14ac:dyDescent="0.3">
      <c r="B20" s="376"/>
      <c r="C20" s="377"/>
      <c r="D20" s="377"/>
      <c r="E20" s="377"/>
      <c r="F20" s="378"/>
      <c r="G20" s="7"/>
      <c r="H20" s="28"/>
    </row>
    <row r="21" spans="2:8" x14ac:dyDescent="0.3">
      <c r="B21" s="16"/>
      <c r="C21" s="17"/>
      <c r="D21" s="17"/>
      <c r="E21" s="17"/>
      <c r="F21" s="18"/>
      <c r="G21" s="7"/>
      <c r="H21" s="28"/>
    </row>
    <row r="22" spans="2:8" x14ac:dyDescent="0.3">
      <c r="B22" s="373"/>
      <c r="C22" s="374"/>
      <c r="D22" s="374"/>
      <c r="E22" s="374"/>
      <c r="F22" s="375"/>
      <c r="G22" s="7"/>
      <c r="H22" s="28"/>
    </row>
    <row r="23" spans="2:8" x14ac:dyDescent="0.3">
      <c r="B23" s="336"/>
      <c r="C23" s="337"/>
      <c r="D23" s="337"/>
      <c r="E23" s="337"/>
      <c r="F23" s="338"/>
      <c r="G23" s="7"/>
      <c r="H23" s="28"/>
    </row>
    <row r="24" spans="2:8" x14ac:dyDescent="0.3">
      <c r="B24" s="336"/>
      <c r="C24" s="337"/>
      <c r="D24" s="337"/>
      <c r="E24" s="337"/>
      <c r="F24" s="338"/>
      <c r="G24" s="7"/>
      <c r="H24" s="28"/>
    </row>
    <row r="25" spans="2:8" x14ac:dyDescent="0.3">
      <c r="B25" s="376"/>
      <c r="C25" s="377"/>
      <c r="D25" s="377"/>
      <c r="E25" s="377"/>
      <c r="F25" s="378"/>
      <c r="G25" s="7"/>
      <c r="H25" s="28"/>
    </row>
    <row r="26" spans="2:8" x14ac:dyDescent="0.3">
      <c r="B26" s="16"/>
      <c r="C26" s="17"/>
      <c r="D26" s="17"/>
      <c r="E26" s="17"/>
      <c r="F26" s="18"/>
      <c r="G26" s="7"/>
      <c r="H26" s="28"/>
    </row>
    <row r="27" spans="2:8" x14ac:dyDescent="0.3">
      <c r="B27" s="373"/>
      <c r="C27" s="374"/>
      <c r="D27" s="374"/>
      <c r="E27" s="374"/>
      <c r="F27" s="375"/>
      <c r="G27" s="7"/>
      <c r="H27" s="28"/>
    </row>
    <row r="28" spans="2:8" x14ac:dyDescent="0.3">
      <c r="B28" s="336"/>
      <c r="C28" s="337"/>
      <c r="D28" s="337"/>
      <c r="E28" s="337"/>
      <c r="F28" s="338"/>
      <c r="G28" s="7"/>
      <c r="H28" s="28"/>
    </row>
    <row r="29" spans="2:8" x14ac:dyDescent="0.3">
      <c r="B29" s="336"/>
      <c r="C29" s="337"/>
      <c r="D29" s="337"/>
      <c r="E29" s="337"/>
      <c r="F29" s="338"/>
      <c r="G29" s="7"/>
      <c r="H29" s="28"/>
    </row>
    <row r="30" spans="2:8" x14ac:dyDescent="0.3">
      <c r="B30" s="376"/>
      <c r="C30" s="377"/>
      <c r="D30" s="377"/>
      <c r="E30" s="377"/>
      <c r="F30" s="378"/>
      <c r="G30" s="7"/>
      <c r="H30" s="28"/>
    </row>
    <row r="31" spans="2:8" x14ac:dyDescent="0.3">
      <c r="B31" s="16"/>
      <c r="C31" s="17"/>
      <c r="D31" s="17"/>
      <c r="E31" s="17"/>
      <c r="F31" s="18"/>
      <c r="G31" s="7"/>
      <c r="H31" s="28"/>
    </row>
    <row r="32" spans="2:8" x14ac:dyDescent="0.3">
      <c r="B32" s="373"/>
      <c r="C32" s="374"/>
      <c r="D32" s="374"/>
      <c r="E32" s="374"/>
      <c r="F32" s="375"/>
      <c r="G32" s="7"/>
      <c r="H32" s="28"/>
    </row>
    <row r="33" spans="2:8" x14ac:dyDescent="0.3">
      <c r="B33" s="336"/>
      <c r="C33" s="337"/>
      <c r="D33" s="337"/>
      <c r="E33" s="337"/>
      <c r="F33" s="338"/>
      <c r="G33" s="7"/>
      <c r="H33" s="28"/>
    </row>
    <row r="34" spans="2:8" x14ac:dyDescent="0.3">
      <c r="B34" s="336"/>
      <c r="C34" s="337"/>
      <c r="D34" s="337"/>
      <c r="E34" s="337"/>
      <c r="F34" s="338"/>
      <c r="G34" s="7"/>
      <c r="H34" s="28"/>
    </row>
    <row r="35" spans="2:8" x14ac:dyDescent="0.3">
      <c r="B35" s="376"/>
      <c r="C35" s="377"/>
      <c r="D35" s="377"/>
      <c r="E35" s="377"/>
      <c r="F35" s="378"/>
      <c r="G35" s="7"/>
      <c r="H35" s="28"/>
    </row>
    <row r="36" spans="2:8" x14ac:dyDescent="0.3">
      <c r="B36" s="16"/>
      <c r="C36" s="17"/>
      <c r="D36" s="17"/>
      <c r="E36" s="17"/>
      <c r="F36" s="18"/>
      <c r="G36" s="7"/>
      <c r="H36" s="28"/>
    </row>
    <row r="37" spans="2:8" x14ac:dyDescent="0.3">
      <c r="B37" s="373"/>
      <c r="C37" s="374"/>
      <c r="D37" s="374"/>
      <c r="E37" s="374"/>
      <c r="F37" s="375"/>
      <c r="G37" s="7"/>
      <c r="H37" s="28"/>
    </row>
    <row r="38" spans="2:8" x14ac:dyDescent="0.3">
      <c r="B38" s="336"/>
      <c r="C38" s="337"/>
      <c r="D38" s="337"/>
      <c r="E38" s="337"/>
      <c r="F38" s="338"/>
      <c r="G38" s="7"/>
      <c r="H38" s="28"/>
    </row>
    <row r="39" spans="2:8" x14ac:dyDescent="0.3">
      <c r="B39" s="336"/>
      <c r="C39" s="337"/>
      <c r="D39" s="337"/>
      <c r="E39" s="337"/>
      <c r="F39" s="338"/>
      <c r="G39" s="7"/>
      <c r="H39" s="28"/>
    </row>
    <row r="40" spans="2:8" x14ac:dyDescent="0.3">
      <c r="B40" s="376"/>
      <c r="C40" s="377"/>
      <c r="D40" s="377"/>
      <c r="E40" s="377"/>
      <c r="F40" s="378"/>
      <c r="G40" s="7"/>
      <c r="H40" s="28"/>
    </row>
    <row r="41" spans="2:8" x14ac:dyDescent="0.3">
      <c r="B41" s="16"/>
      <c r="C41" s="17"/>
      <c r="D41" s="17"/>
      <c r="E41" s="17"/>
      <c r="F41" s="18"/>
      <c r="G41" s="7"/>
      <c r="H41" s="28"/>
    </row>
    <row r="42" spans="2:8" x14ac:dyDescent="0.3">
      <c r="B42" s="373"/>
      <c r="C42" s="374"/>
      <c r="D42" s="374"/>
      <c r="E42" s="374"/>
      <c r="F42" s="375"/>
      <c r="G42" s="7"/>
      <c r="H42" s="28"/>
    </row>
    <row r="43" spans="2:8" x14ac:dyDescent="0.3">
      <c r="B43" s="336"/>
      <c r="C43" s="337"/>
      <c r="D43" s="337"/>
      <c r="E43" s="337"/>
      <c r="F43" s="338"/>
      <c r="G43" s="7"/>
      <c r="H43" s="28"/>
    </row>
    <row r="44" spans="2:8" x14ac:dyDescent="0.3">
      <c r="B44" s="336"/>
      <c r="C44" s="337"/>
      <c r="D44" s="337"/>
      <c r="E44" s="337"/>
      <c r="F44" s="338"/>
      <c r="G44" s="7"/>
      <c r="H44" s="28"/>
    </row>
    <row r="45" spans="2:8" x14ac:dyDescent="0.3">
      <c r="B45" s="376"/>
      <c r="C45" s="377"/>
      <c r="D45" s="377"/>
      <c r="E45" s="377"/>
      <c r="F45" s="378"/>
      <c r="G45" s="7"/>
      <c r="H45" s="28"/>
    </row>
    <row r="46" spans="2:8" x14ac:dyDescent="0.3">
      <c r="B46" s="16"/>
      <c r="C46" s="17"/>
      <c r="D46" s="17"/>
      <c r="E46" s="17"/>
      <c r="F46" s="18"/>
      <c r="G46" s="7"/>
      <c r="H46" s="28"/>
    </row>
    <row r="47" spans="2:8" x14ac:dyDescent="0.3">
      <c r="B47" s="373"/>
      <c r="C47" s="374"/>
      <c r="D47" s="374"/>
      <c r="E47" s="374"/>
      <c r="F47" s="375"/>
      <c r="G47" s="7"/>
      <c r="H47" s="28"/>
    </row>
    <row r="48" spans="2:8" x14ac:dyDescent="0.3">
      <c r="B48" s="336"/>
      <c r="C48" s="337"/>
      <c r="D48" s="337"/>
      <c r="E48" s="337"/>
      <c r="F48" s="338"/>
      <c r="G48" s="7"/>
      <c r="H48" s="28"/>
    </row>
    <row r="49" spans="1:8" x14ac:dyDescent="0.3">
      <c r="B49" s="336"/>
      <c r="C49" s="337"/>
      <c r="D49" s="337"/>
      <c r="E49" s="337"/>
      <c r="F49" s="338"/>
      <c r="G49" s="7"/>
      <c r="H49" s="28"/>
    </row>
    <row r="50" spans="1:8" x14ac:dyDescent="0.3">
      <c r="B50" s="376"/>
      <c r="C50" s="377"/>
      <c r="D50" s="377"/>
      <c r="E50" s="377"/>
      <c r="F50" s="378"/>
      <c r="G50" s="7"/>
      <c r="H50" s="28"/>
    </row>
    <row r="51" spans="1:8" ht="17.25" thickBot="1" x14ac:dyDescent="0.35">
      <c r="B51" s="9"/>
      <c r="C51" s="8"/>
      <c r="D51" s="8"/>
      <c r="E51" s="8"/>
      <c r="F51" s="10"/>
      <c r="G51" s="7"/>
      <c r="H51" s="28"/>
    </row>
    <row r="52" spans="1:8" x14ac:dyDescent="0.3">
      <c r="H52" s="28"/>
    </row>
    <row r="53" spans="1:8" x14ac:dyDescent="0.3">
      <c r="A53" s="28"/>
      <c r="B53" s="28"/>
      <c r="C53" s="28"/>
      <c r="D53" s="28"/>
      <c r="E53" s="28"/>
      <c r="F53" s="28"/>
      <c r="G53" s="28"/>
      <c r="H53" s="28"/>
    </row>
  </sheetData>
  <sheetProtection password="CACC" sheet="1" objects="1" scenarios="1" selectLockedCells="1"/>
  <mergeCells count="10">
    <mergeCell ref="B47:F50"/>
    <mergeCell ref="B2:C2"/>
    <mergeCell ref="B12:F15"/>
    <mergeCell ref="B10:F10"/>
    <mergeCell ref="B17:F20"/>
    <mergeCell ref="B22:F25"/>
    <mergeCell ref="B27:F30"/>
    <mergeCell ref="B32:F35"/>
    <mergeCell ref="B37:F40"/>
    <mergeCell ref="B42:F45"/>
  </mergeCells>
  <hyperlinks>
    <hyperlink ref="E4" location="Instructions!C33" display="Back to Instructions ta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70C0"/>
  </sheetPr>
  <dimension ref="A1:G20"/>
  <sheetViews>
    <sheetView showGridLines="0" zoomScale="80" zoomScaleNormal="80" workbookViewId="0">
      <selection activeCell="E4" sqref="E4"/>
    </sheetView>
  </sheetViews>
  <sheetFormatPr defaultRowHeight="16.5" x14ac:dyDescent="0.3"/>
  <cols>
    <col min="1" max="1" width="3.5703125" style="1" customWidth="1"/>
    <col min="2" max="2" width="32.5703125" style="1" customWidth="1"/>
    <col min="3" max="3" width="40" style="1" bestFit="1" customWidth="1"/>
    <col min="4" max="4" width="19.85546875" style="1" customWidth="1"/>
    <col min="5" max="5" width="44.85546875" style="1" customWidth="1"/>
    <col min="6" max="6" width="4.42578125" style="1" customWidth="1"/>
    <col min="7" max="7" width="3.85546875" style="1" customWidth="1"/>
    <col min="8" max="16384" width="9.140625" style="1"/>
  </cols>
  <sheetData>
    <row r="1" spans="1:7" ht="17.25" thickBot="1" x14ac:dyDescent="0.35">
      <c r="G1" s="33"/>
    </row>
    <row r="2" spans="1:7" ht="18" thickBot="1" x14ac:dyDescent="0.35">
      <c r="B2" s="125" t="str">
        <f>'Version Control'!$B$2</f>
        <v>Title Block</v>
      </c>
      <c r="C2" s="126"/>
      <c r="G2" s="33"/>
    </row>
    <row r="3" spans="1:7" x14ac:dyDescent="0.3">
      <c r="B3" s="49" t="str">
        <f>'Version Control'!$B$3</f>
        <v>File Name:</v>
      </c>
      <c r="C3" s="128" t="str">
        <f ca="1">'Version Control'!$C$3</f>
        <v>Beverage Vending Machine - v1.0.xlsx</v>
      </c>
      <c r="G3" s="33"/>
    </row>
    <row r="4" spans="1:7" ht="18" x14ac:dyDescent="0.35">
      <c r="B4" s="127" t="str">
        <f>'Version Control'!$B$4</f>
        <v>Tab Name:</v>
      </c>
      <c r="C4" s="59" t="str">
        <f ca="1">MID(CELL("filename",A1), FIND("]", CELL("filename", A1))+ 1, 255)</f>
        <v>Report Sign-Off Block</v>
      </c>
      <c r="E4" s="251" t="s">
        <v>66</v>
      </c>
      <c r="G4" s="33"/>
    </row>
    <row r="5" spans="1:7" x14ac:dyDescent="0.3">
      <c r="B5" s="48" t="str">
        <f>'Version Control'!$B$5</f>
        <v>Version Number:</v>
      </c>
      <c r="C5" s="187">
        <f>'Version Control'!$C$5</f>
        <v>1</v>
      </c>
      <c r="G5" s="33"/>
    </row>
    <row r="6" spans="1:7" x14ac:dyDescent="0.3">
      <c r="B6" s="48" t="str">
        <f>'Version Control'!$B$6</f>
        <v xml:space="preserve">Latest Template Revision: </v>
      </c>
      <c r="C6" s="60">
        <f>'Version Control'!$C$6</f>
        <v>41207</v>
      </c>
      <c r="G6" s="33"/>
    </row>
    <row r="7" spans="1:7" ht="17.25" thickBot="1" x14ac:dyDescent="0.35">
      <c r="B7" s="54" t="str">
        <f>'Version Control'!$B$7</f>
        <v xml:space="preserve">Test Completion Date: </v>
      </c>
      <c r="C7" s="61" t="str">
        <f>'Version Control'!$C$7</f>
        <v>[MM/DD/YYYY]</v>
      </c>
      <c r="G7" s="33"/>
    </row>
    <row r="8" spans="1:7" x14ac:dyDescent="0.3">
      <c r="G8" s="33"/>
    </row>
    <row r="9" spans="1:7" ht="17.25" thickBot="1" x14ac:dyDescent="0.35">
      <c r="G9" s="33"/>
    </row>
    <row r="10" spans="1:7" ht="18" thickBot="1" x14ac:dyDescent="0.35">
      <c r="A10" s="2"/>
      <c r="B10" s="358" t="s">
        <v>82</v>
      </c>
      <c r="C10" s="359"/>
      <c r="D10" s="359"/>
      <c r="E10" s="360"/>
      <c r="G10" s="33"/>
    </row>
    <row r="11" spans="1:7" ht="25.5" customHeight="1" x14ac:dyDescent="0.3">
      <c r="A11" s="2"/>
      <c r="B11" s="379" t="s">
        <v>88</v>
      </c>
      <c r="C11" s="380"/>
      <c r="D11" s="380"/>
      <c r="E11" s="381"/>
      <c r="G11" s="33"/>
    </row>
    <row r="12" spans="1:7" ht="30" customHeight="1" x14ac:dyDescent="0.3">
      <c r="A12" s="2"/>
      <c r="B12" s="382"/>
      <c r="C12" s="383"/>
      <c r="D12" s="383"/>
      <c r="E12" s="384"/>
      <c r="G12" s="33"/>
    </row>
    <row r="13" spans="1:7" ht="17.25" x14ac:dyDescent="0.35">
      <c r="A13" s="2"/>
      <c r="B13" s="331" t="s">
        <v>32</v>
      </c>
      <c r="C13" s="332"/>
      <c r="D13" s="166" t="s">
        <v>31</v>
      </c>
      <c r="E13" s="167" t="s">
        <v>33</v>
      </c>
      <c r="G13" s="33"/>
    </row>
    <row r="14" spans="1:7" x14ac:dyDescent="0.3">
      <c r="A14" s="2"/>
      <c r="B14" s="321" t="s">
        <v>34</v>
      </c>
      <c r="C14" s="322"/>
      <c r="D14" s="168" t="str">
        <f>'General Info &amp; Test Results'!C17</f>
        <v>[MM/DD/YYYY]</v>
      </c>
      <c r="E14" s="172" t="s">
        <v>91</v>
      </c>
      <c r="G14" s="33"/>
    </row>
    <row r="15" spans="1:7" x14ac:dyDescent="0.3">
      <c r="A15" s="2"/>
      <c r="B15" s="321" t="s">
        <v>78</v>
      </c>
      <c r="C15" s="322"/>
      <c r="D15" s="173" t="s">
        <v>56</v>
      </c>
      <c r="E15" s="172" t="s">
        <v>91</v>
      </c>
      <c r="G15" s="33"/>
    </row>
    <row r="16" spans="1:7" x14ac:dyDescent="0.3">
      <c r="A16" s="2"/>
      <c r="B16" s="321" t="s">
        <v>89</v>
      </c>
      <c r="C16" s="322"/>
      <c r="D16" s="173" t="s">
        <v>56</v>
      </c>
      <c r="E16" s="172" t="s">
        <v>91</v>
      </c>
      <c r="G16" s="33"/>
    </row>
    <row r="17" spans="1:7" x14ac:dyDescent="0.3">
      <c r="A17" s="2"/>
      <c r="B17" s="321" t="s">
        <v>89</v>
      </c>
      <c r="C17" s="322"/>
      <c r="D17" s="173" t="s">
        <v>56</v>
      </c>
      <c r="E17" s="172" t="s">
        <v>91</v>
      </c>
      <c r="G17" s="33"/>
    </row>
    <row r="18" spans="1:7" ht="17.25" thickBot="1" x14ac:dyDescent="0.35">
      <c r="B18" s="323" t="s">
        <v>90</v>
      </c>
      <c r="C18" s="324"/>
      <c r="D18" s="193" t="s">
        <v>56</v>
      </c>
      <c r="E18" s="194" t="s">
        <v>92</v>
      </c>
      <c r="G18" s="33"/>
    </row>
    <row r="19" spans="1:7" x14ac:dyDescent="0.3">
      <c r="G19" s="33"/>
    </row>
    <row r="20" spans="1:7" x14ac:dyDescent="0.3">
      <c r="A20" s="33"/>
      <c r="B20" s="33"/>
      <c r="C20" s="33"/>
      <c r="D20" s="33"/>
      <c r="E20" s="33"/>
      <c r="F20" s="33"/>
      <c r="G20" s="33"/>
    </row>
  </sheetData>
  <sheetProtection password="CACC" sheet="1" objects="1" scenarios="1" selectLockedCells="1"/>
  <mergeCells count="8">
    <mergeCell ref="B17:C17"/>
    <mergeCell ref="B18:C18"/>
    <mergeCell ref="B11:E12"/>
    <mergeCell ref="B10:E10"/>
    <mergeCell ref="B13:C13"/>
    <mergeCell ref="B14:C14"/>
    <mergeCell ref="B15:C15"/>
    <mergeCell ref="B16:C16"/>
  </mergeCells>
  <hyperlinks>
    <hyperlink ref="E4" location="Instructions!C33" display="Back to Instructions tab"/>
  </hyperlinks>
  <pageMargins left="0.7" right="0.7" top="0.75" bottom="0.75" header="0.3" footer="0.3"/>
  <pageSetup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C16"/>
  <sheetViews>
    <sheetView showGridLines="0" zoomScale="80" zoomScaleNormal="80" workbookViewId="0">
      <selection activeCell="L14" sqref="L14"/>
    </sheetView>
  </sheetViews>
  <sheetFormatPr defaultRowHeight="16.5" x14ac:dyDescent="0.3"/>
  <cols>
    <col min="1" max="1" width="9.140625" style="4"/>
    <col min="2" max="2" width="29.28515625" style="4" customWidth="1"/>
    <col min="3" max="3" width="19.42578125" style="4" bestFit="1" customWidth="1"/>
    <col min="4" max="4" width="21.28515625" style="4" customWidth="1"/>
    <col min="5" max="5" width="5.85546875" style="4" customWidth="1"/>
    <col min="6" max="6" width="18.5703125" style="4" bestFit="1" customWidth="1"/>
    <col min="7" max="7" width="9.140625" style="4"/>
    <col min="8" max="8" width="18.7109375" style="4" bestFit="1" customWidth="1"/>
    <col min="9" max="9" width="9.140625" style="4"/>
    <col min="10" max="10" width="35" style="4" bestFit="1" customWidth="1"/>
    <col min="11" max="11" width="9.140625" style="4"/>
    <col min="12" max="12" width="16.42578125" style="4" bestFit="1" customWidth="1"/>
    <col min="13" max="13" width="9.140625" style="4"/>
    <col min="14" max="14" width="3" style="27" customWidth="1"/>
    <col min="15" max="15" width="16.85546875" style="4" customWidth="1"/>
    <col min="16" max="16" width="9.140625" style="4"/>
    <col min="17" max="17" width="13" style="4" customWidth="1"/>
    <col min="18" max="18" width="6.42578125" style="4" customWidth="1"/>
    <col min="19" max="19" width="12.42578125" style="4" customWidth="1"/>
    <col min="20" max="16384" width="9.140625" style="4"/>
  </cols>
  <sheetData>
    <row r="1" spans="1:29" ht="17.25" thickBot="1" x14ac:dyDescent="0.35">
      <c r="N1" s="28"/>
    </row>
    <row r="2" spans="1:29" ht="18" thickBot="1" x14ac:dyDescent="0.35">
      <c r="B2" s="318" t="str">
        <f>'Version Control'!$B$2</f>
        <v>Title Block</v>
      </c>
      <c r="C2" s="320"/>
      <c r="D2" s="319"/>
      <c r="N2" s="28"/>
    </row>
    <row r="3" spans="1:29" x14ac:dyDescent="0.3">
      <c r="B3" s="49" t="str">
        <f>'Version Control'!$B$3</f>
        <v>File Name:</v>
      </c>
      <c r="C3" s="65" t="str">
        <f ca="1">'Version Control'!$C$3</f>
        <v>Beverage Vending Machine - v1.0.xlsx</v>
      </c>
      <c r="D3" s="62"/>
      <c r="N3" s="28"/>
    </row>
    <row r="4" spans="1:29" x14ac:dyDescent="0.3">
      <c r="B4" s="52" t="str">
        <f>'Version Control'!$B$4</f>
        <v>Tab Name:</v>
      </c>
      <c r="C4" s="64" t="str">
        <f ca="1">MID(CELL("filename",A1), FIND("]", CELL("filename", A1))+ 1, 255)</f>
        <v>Drop-Downs</v>
      </c>
      <c r="D4" s="63"/>
      <c r="N4" s="28"/>
    </row>
    <row r="5" spans="1:29" x14ac:dyDescent="0.3">
      <c r="B5" s="48" t="str">
        <f>'Version Control'!$B$5</f>
        <v>Version Number:</v>
      </c>
      <c r="C5" s="186">
        <f>'Version Control'!$C$5</f>
        <v>1</v>
      </c>
      <c r="D5" s="63"/>
      <c r="N5" s="28"/>
    </row>
    <row r="6" spans="1:29" x14ac:dyDescent="0.3">
      <c r="B6" s="48" t="str">
        <f>'Version Control'!$B$6</f>
        <v xml:space="preserve">Latest Template Revision: </v>
      </c>
      <c r="C6" s="57">
        <f>'Version Control'!$C$6</f>
        <v>41207</v>
      </c>
      <c r="D6" s="63"/>
      <c r="N6" s="28"/>
    </row>
    <row r="7" spans="1:29" ht="17.25" thickBot="1" x14ac:dyDescent="0.35">
      <c r="B7" s="54" t="str">
        <f>'Version Control'!$B$7</f>
        <v xml:space="preserve">Test Completion Date: </v>
      </c>
      <c r="C7" s="58" t="str">
        <f>'Version Control'!$C$7</f>
        <v>[MM/DD/YYYY]</v>
      </c>
      <c r="D7" s="66"/>
      <c r="N7" s="28"/>
    </row>
    <row r="8" spans="1:29" x14ac:dyDescent="0.3">
      <c r="N8" s="28"/>
    </row>
    <row r="9" spans="1:29" x14ac:dyDescent="0.3">
      <c r="A9" s="7"/>
      <c r="B9" s="7"/>
      <c r="N9" s="28"/>
    </row>
    <row r="10" spans="1:29" ht="17.25" x14ac:dyDescent="0.35">
      <c r="A10" s="7"/>
      <c r="B10" s="6" t="s">
        <v>144</v>
      </c>
      <c r="D10" s="252" t="s">
        <v>145</v>
      </c>
      <c r="E10" s="7"/>
      <c r="F10" s="252" t="s">
        <v>148</v>
      </c>
      <c r="G10" s="7"/>
      <c r="H10" s="252" t="s">
        <v>149</v>
      </c>
      <c r="I10" s="7"/>
      <c r="J10" s="252" t="s">
        <v>153</v>
      </c>
      <c r="K10" s="7"/>
      <c r="L10" s="252" t="s">
        <v>166</v>
      </c>
      <c r="M10" s="7"/>
      <c r="N10" s="29"/>
      <c r="O10" s="7"/>
      <c r="P10" s="7"/>
      <c r="Q10" s="7"/>
      <c r="R10" s="7"/>
      <c r="S10" s="7"/>
      <c r="T10" s="7"/>
      <c r="U10" s="7"/>
      <c r="V10" s="7"/>
      <c r="W10" s="7"/>
      <c r="X10" s="7"/>
      <c r="Y10" s="7"/>
      <c r="Z10" s="7"/>
      <c r="AA10" s="7"/>
      <c r="AB10" s="7"/>
      <c r="AC10" s="7"/>
    </row>
    <row r="11" spans="1:29" x14ac:dyDescent="0.3">
      <c r="A11" s="7"/>
      <c r="B11" s="19" t="s">
        <v>142</v>
      </c>
      <c r="D11" s="19" t="s">
        <v>146</v>
      </c>
      <c r="E11" s="7"/>
      <c r="F11" s="19" t="s">
        <v>142</v>
      </c>
      <c r="G11" s="7"/>
      <c r="H11" s="19" t="s">
        <v>150</v>
      </c>
      <c r="I11" s="7"/>
      <c r="J11" s="19" t="s">
        <v>154</v>
      </c>
      <c r="K11" s="7"/>
      <c r="L11" s="19" t="s">
        <v>142</v>
      </c>
      <c r="M11" s="7"/>
      <c r="N11" s="29"/>
      <c r="O11" s="7"/>
      <c r="P11" s="7"/>
      <c r="Q11" s="7"/>
      <c r="R11" s="7"/>
      <c r="S11" s="7"/>
      <c r="T11" s="7"/>
      <c r="U11" s="7"/>
      <c r="V11" s="7"/>
      <c r="W11" s="7"/>
      <c r="X11" s="7"/>
      <c r="Y11" s="7"/>
      <c r="Z11" s="7"/>
      <c r="AA11" s="7"/>
      <c r="AB11" s="7"/>
      <c r="AC11" s="7"/>
    </row>
    <row r="12" spans="1:29" x14ac:dyDescent="0.3">
      <c r="A12" s="7"/>
      <c r="B12" s="21" t="s">
        <v>143</v>
      </c>
      <c r="D12" s="21" t="s">
        <v>147</v>
      </c>
      <c r="E12" s="7"/>
      <c r="F12" s="21" t="s">
        <v>143</v>
      </c>
      <c r="G12" s="7"/>
      <c r="H12" s="20" t="s">
        <v>151</v>
      </c>
      <c r="I12" s="7"/>
      <c r="J12" s="20" t="s">
        <v>155</v>
      </c>
      <c r="K12" s="7"/>
      <c r="L12" s="21" t="s">
        <v>143</v>
      </c>
      <c r="M12" s="7"/>
      <c r="N12" s="29"/>
      <c r="O12" s="7"/>
      <c r="P12" s="7"/>
      <c r="Q12" s="11"/>
      <c r="R12" s="7"/>
      <c r="S12" s="11"/>
      <c r="T12" s="7"/>
      <c r="U12" s="7"/>
      <c r="V12" s="7"/>
      <c r="W12" s="7"/>
      <c r="X12" s="7"/>
      <c r="Y12" s="7"/>
      <c r="Z12" s="7"/>
      <c r="AA12" s="7"/>
      <c r="AB12" s="7"/>
      <c r="AC12" s="7"/>
    </row>
    <row r="13" spans="1:29" x14ac:dyDescent="0.3">
      <c r="A13" s="7"/>
      <c r="B13" s="26"/>
      <c r="D13" s="7"/>
      <c r="E13" s="7"/>
      <c r="F13" s="7"/>
      <c r="G13" s="7"/>
      <c r="H13" s="21" t="s">
        <v>152</v>
      </c>
      <c r="I13" s="7"/>
      <c r="J13" s="20" t="s">
        <v>156</v>
      </c>
      <c r="K13" s="7"/>
      <c r="L13" s="7"/>
      <c r="M13" s="7"/>
      <c r="N13" s="29"/>
      <c r="O13" s="7"/>
      <c r="P13" s="7"/>
      <c r="Q13" s="7"/>
      <c r="R13" s="7"/>
      <c r="S13" s="7"/>
      <c r="T13" s="7"/>
      <c r="U13" s="7"/>
      <c r="V13" s="7"/>
      <c r="W13" s="7"/>
      <c r="X13" s="7"/>
      <c r="Y13" s="7"/>
      <c r="Z13" s="7"/>
      <c r="AA13" s="7"/>
      <c r="AB13" s="7"/>
      <c r="AC13" s="7"/>
    </row>
    <row r="14" spans="1:29" x14ac:dyDescent="0.3">
      <c r="A14" s="7"/>
      <c r="B14" s="26"/>
      <c r="D14" s="7"/>
      <c r="E14" s="7"/>
      <c r="F14" s="7"/>
      <c r="G14" s="7"/>
      <c r="H14" s="7"/>
      <c r="I14" s="7"/>
      <c r="J14" s="21" t="s">
        <v>157</v>
      </c>
      <c r="K14" s="7"/>
      <c r="L14" s="7"/>
      <c r="M14" s="7"/>
      <c r="N14" s="29"/>
      <c r="O14" s="7"/>
      <c r="P14" s="7"/>
      <c r="Q14" s="7"/>
      <c r="R14" s="7"/>
      <c r="S14" s="7"/>
      <c r="T14" s="7"/>
      <c r="U14" s="7"/>
      <c r="V14" s="7"/>
      <c r="W14" s="7"/>
      <c r="X14" s="7"/>
      <c r="Y14" s="7"/>
      <c r="Z14" s="7"/>
      <c r="AA14" s="7"/>
      <c r="AB14" s="7"/>
      <c r="AC14" s="7"/>
    </row>
    <row r="15" spans="1:29" x14ac:dyDescent="0.3">
      <c r="A15" s="7"/>
      <c r="B15" s="7"/>
      <c r="N15" s="28"/>
    </row>
    <row r="16" spans="1:29" s="27" customFormat="1" x14ac:dyDescent="0.3">
      <c r="A16" s="28"/>
      <c r="B16" s="28"/>
      <c r="C16" s="28"/>
      <c r="D16" s="28"/>
      <c r="E16" s="28"/>
      <c r="F16" s="28"/>
      <c r="G16" s="28"/>
      <c r="H16" s="28"/>
      <c r="I16" s="28"/>
      <c r="J16" s="28"/>
      <c r="K16" s="28"/>
      <c r="L16" s="28"/>
      <c r="M16" s="28"/>
      <c r="N16" s="28"/>
    </row>
  </sheetData>
  <sheetProtection password="CACC" sheet="1" objects="1" scenarios="1" selectLockedCells="1"/>
  <mergeCells count="1">
    <mergeCell ref="B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FBED188910674991A8374A850CF1B7" ma:contentTypeVersion="2" ma:contentTypeDescription="Create a new document." ma:contentTypeScope="" ma:versionID="da8c80fd855197f7f7d9c2f078dc4f39">
  <xsd:schema xmlns:xsd="http://www.w3.org/2001/XMLSchema" xmlns:p="http://schemas.microsoft.com/office/2006/metadata/properties" targetNamespace="http://schemas.microsoft.com/office/2006/metadata/properties" ma:root="true" ma:fieldsID="14fa369940d63b85f095b247004c45d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ED4CEE-6B8F-4C01-9F30-4A83D1EEEE15}"/>
</file>

<file path=customXml/itemProps2.xml><?xml version="1.0" encoding="utf-8"?>
<ds:datastoreItem xmlns:ds="http://schemas.openxmlformats.org/officeDocument/2006/customXml" ds:itemID="{CFFDA2E1-4A6A-484B-80CA-ABF8787066A1}"/>
</file>

<file path=customXml/itemProps3.xml><?xml version="1.0" encoding="utf-8"?>
<ds:datastoreItem xmlns:ds="http://schemas.openxmlformats.org/officeDocument/2006/customXml" ds:itemID="{79DBCCDE-ABFB-41E1-B1EB-9FCCA252BD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17</vt:i4>
      </vt:variant>
    </vt:vector>
  </HeadingPairs>
  <TitlesOfParts>
    <vt:vector size="27" baseType="lpstr">
      <vt:lpstr>Instructions</vt:lpstr>
      <vt:lpstr>General Info &amp; Test Results</vt:lpstr>
      <vt:lpstr>Setup &amp; Instrumentation</vt:lpstr>
      <vt:lpstr>Test Conditions</vt:lpstr>
      <vt:lpstr>Photos</vt:lpstr>
      <vt:lpstr>Test Data Inputs &amp; Calculations</vt:lpstr>
      <vt:lpstr>Comments</vt:lpstr>
      <vt:lpstr>Report Sign-Off Block</vt:lpstr>
      <vt:lpstr>Drop-Downs</vt:lpstr>
      <vt:lpstr>Version Control</vt:lpstr>
      <vt:lpstr>Container_Type</vt:lpstr>
      <vt:lpstr>Daily_Energy_Consumption</vt:lpstr>
      <vt:lpstr>DD_Container_Type</vt:lpstr>
      <vt:lpstr>DD_Indoor_Use_Y_N</vt:lpstr>
      <vt:lpstr>DD_Low_Power_Mode_Type</vt:lpstr>
      <vt:lpstr>DD_Photos_Y_N</vt:lpstr>
      <vt:lpstr>DD_Product_Class</vt:lpstr>
      <vt:lpstr>DD_Traceable_Y_N</vt:lpstr>
      <vt:lpstr>Duration_of_Test</vt:lpstr>
      <vt:lpstr>Energy_Consumed</vt:lpstr>
      <vt:lpstr>Hours_to_Days_Conversion</vt:lpstr>
      <vt:lpstr>Indoor_Use_Y_N</vt:lpstr>
      <vt:lpstr>Low_Power_Mode_Type</vt:lpstr>
      <vt:lpstr>Photos_Y_N</vt:lpstr>
      <vt:lpstr>Product_Class</vt:lpstr>
      <vt:lpstr>Refrigerated_Volume</vt:lpstr>
      <vt:lpstr>Vendible_Capacity</vt:lpstr>
    </vt:vector>
  </TitlesOfParts>
  <Company>Navigant Consulting,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Heather Lisle</dc:creator>
  <cp:lastModifiedBy>MCarlisle</cp:lastModifiedBy>
  <cp:lastPrinted>2011-03-11T22:08:00Z</cp:lastPrinted>
  <dcterms:created xsi:type="dcterms:W3CDTF">2010-01-27T14:49:37Z</dcterms:created>
  <dcterms:modified xsi:type="dcterms:W3CDTF">2012-10-25T17:33:23Z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0x010104004756D2268DFF9F4DB8D590AB8B85D8B4</vt:lpwstr>
  </property>
</Properties>
</file>