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8000" windowHeight="1090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  <sheet name="Figure 16" sheetId="16" r:id="rId16"/>
    <sheet name="Figure 17" sheetId="17" r:id="rId17"/>
    <sheet name="Figure 18" sheetId="18" r:id="rId18"/>
    <sheet name="Figure 19" sheetId="19" r:id="rId19"/>
    <sheet name="Figure 20" sheetId="20" r:id="rId20"/>
    <sheet name="Figure 21" sheetId="21" r:id="rId21"/>
    <sheet name="Figure 22" sheetId="22" r:id="rId22"/>
    <sheet name="Figure 23" sheetId="23" r:id="rId23"/>
    <sheet name="Figure 24" sheetId="24" r:id="rId24"/>
    <sheet name="Figure 25" sheetId="25" r:id="rId25"/>
    <sheet name="Figure 26" sheetId="26" r:id="rId26"/>
    <sheet name="Figure 27" sheetId="27" r:id="rId27"/>
    <sheet name="Figure 28" sheetId="28" r:id="rId28"/>
    <sheet name="Figure 29" sheetId="29" r:id="rId29"/>
    <sheet name="Figure 30" sheetId="30" r:id="rId30"/>
    <sheet name="Figure 31" sheetId="31" r:id="rId31"/>
    <sheet name="Figure 32" sheetId="32" r:id="rId32"/>
    <sheet name="Figure 35" sheetId="33" r:id="rId33"/>
    <sheet name="Figure 36" sheetId="34" r:id="rId34"/>
    <sheet name="Figure 37" sheetId="35" r:id="rId35"/>
    <sheet name="Figure 38" sheetId="36" r:id="rId36"/>
    <sheet name="Figure 39" sheetId="37" r:id="rId37"/>
    <sheet name="Figure 40" sheetId="38" r:id="rId38"/>
    <sheet name="Figure 41" sheetId="39" r:id="rId39"/>
  </sheets>
  <definedNames/>
  <calcPr fullCalcOnLoad="1"/>
</workbook>
</file>

<file path=xl/comments20.xml><?xml version="1.0" encoding="utf-8"?>
<comments xmlns="http://schemas.openxmlformats.org/spreadsheetml/2006/main">
  <authors>
    <author>MABolinger</author>
  </authors>
  <commentList>
    <comment ref="A37" authorId="0">
      <text>
        <r>
          <rPr>
            <b/>
            <sz val="8"/>
            <rFont val="Tahoma"/>
            <family val="2"/>
          </rPr>
          <t>MABolinger:</t>
        </r>
        <r>
          <rPr>
            <sz val="8"/>
            <rFont val="Tahoma"/>
            <family val="2"/>
          </rPr>
          <t xml:space="preserve">
The 2012 number is preliminary.</t>
        </r>
      </text>
    </comment>
  </commentList>
</comments>
</file>

<file path=xl/sharedStrings.xml><?xml version="1.0" encoding="utf-8"?>
<sst xmlns="http://schemas.openxmlformats.org/spreadsheetml/2006/main" count="691" uniqueCount="368">
  <si>
    <t>(GW)</t>
  </si>
  <si>
    <t>Annual</t>
  </si>
  <si>
    <t>US</t>
  </si>
  <si>
    <t>Wind</t>
  </si>
  <si>
    <t>Capacity</t>
  </si>
  <si>
    <t>Cumulative</t>
  </si>
  <si>
    <t>Denmark</t>
  </si>
  <si>
    <t>Portugal</t>
  </si>
  <si>
    <t>Spain</t>
  </si>
  <si>
    <t>Ireland</t>
  </si>
  <si>
    <t>Germany</t>
  </si>
  <si>
    <t>Greece</t>
  </si>
  <si>
    <t>Netherlands</t>
  </si>
  <si>
    <t>UK</t>
  </si>
  <si>
    <t>Italy</t>
  </si>
  <si>
    <t>India</t>
  </si>
  <si>
    <t>U.S.</t>
  </si>
  <si>
    <t>Sweden</t>
  </si>
  <si>
    <t>France</t>
  </si>
  <si>
    <t>Australia</t>
  </si>
  <si>
    <t>Canada</t>
  </si>
  <si>
    <t>Turkey</t>
  </si>
  <si>
    <t>Brazil</t>
  </si>
  <si>
    <t>Japan</t>
  </si>
  <si>
    <t>TOTAL</t>
  </si>
  <si>
    <t>Approximate</t>
  </si>
  <si>
    <t>Penetration</t>
  </si>
  <si>
    <t>End of 2006</t>
  </si>
  <si>
    <t>End of 2007</t>
  </si>
  <si>
    <t>End of 2008</t>
  </si>
  <si>
    <t>End of 2009</t>
  </si>
  <si>
    <t>Nameplate Capacity Additions (GW)</t>
  </si>
  <si>
    <t>Coal</t>
  </si>
  <si>
    <t>Other Renewable</t>
  </si>
  <si>
    <t>Other non-Renewable</t>
  </si>
  <si>
    <t>Wind % of Total</t>
  </si>
  <si>
    <t>Generation Type</t>
  </si>
  <si>
    <t>Total</t>
  </si>
  <si>
    <t>5-20 MW</t>
  </si>
  <si>
    <t>20-50 MW</t>
  </si>
  <si>
    <t>This figure does not contain any data that are not already shown on the map.</t>
  </si>
  <si>
    <t>Figure 39.  Integration Costs at Various Levels of Wind Power Capacity Penetration</t>
  </si>
  <si>
    <t>2008</t>
  </si>
  <si>
    <t>2009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</si>
  <si>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</si>
  <si>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</si>
  <si>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</si>
  <si>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</si>
  <si>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</si>
  <si>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</si>
  <si>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</si>
  <si>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</si>
  <si>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</si>
  <si>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</si>
  <si>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</si>
  <si>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</si>
  <si>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</si>
  <si>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</si>
  <si>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</si>
  <si>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</si>
  <si>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</si>
  <si>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</si>
  <si>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Deployment</t>
  </si>
  <si>
    <t>Path</t>
  </si>
  <si>
    <t>Annual GW</t>
  </si>
  <si>
    <t>Cumulative GW</t>
  </si>
  <si>
    <t>Actual</t>
  </si>
  <si>
    <t>Figure 1.  Annual and Cumulative Growth in U.S. Wind Power Capacity</t>
  </si>
  <si>
    <t>Figure 2.  Relative Contribution of Generation Types in Annual Capacity Additions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</si>
  <si>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</si>
  <si>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</si>
  <si>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</si>
  <si>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</si>
  <si>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</si>
  <si>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</si>
  <si>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</si>
  <si>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</si>
  <si>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</si>
  <si>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</si>
  <si>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</si>
  <si>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</si>
  <si>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</si>
  <si>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</si>
  <si>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</si>
  <si>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</si>
  <si>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</si>
  <si>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</si>
  <si>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</si>
  <si>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</si>
  <si>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</si>
  <si>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</si>
  <si>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</si>
  <si>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</si>
  <si>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</si>
  <si>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</si>
  <si>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</si>
  <si>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</si>
  <si>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</si>
  <si>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</si>
  <si>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</si>
  <si>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</si>
  <si>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</si>
  <si>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</si>
  <si>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</si>
  <si>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</si>
  <si>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AR</t>
  </si>
  <si>
    <t>AZ</t>
  </si>
  <si>
    <t>IN</t>
  </si>
  <si>
    <t>GE Wind</t>
  </si>
  <si>
    <t>Vestas</t>
  </si>
  <si>
    <t>Siemens</t>
  </si>
  <si>
    <t>Mitsubishi</t>
  </si>
  <si>
    <t>Suzlon</t>
  </si>
  <si>
    <t>Clipper</t>
  </si>
  <si>
    <t>Gamesa</t>
  </si>
  <si>
    <t>Acciona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</si>
  <si>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</si>
  <si>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</si>
  <si>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</si>
  <si>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</si>
  <si>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</si>
  <si>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</si>
  <si>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</si>
  <si>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</si>
  <si>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</si>
  <si>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</si>
  <si>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</si>
  <si>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</si>
  <si>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</si>
  <si>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</si>
  <si>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</si>
  <si>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</si>
  <si>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Power Marketer</t>
  </si>
  <si>
    <t>On-Site</t>
  </si>
  <si>
    <t>Merchant/Quasi-Merchant</t>
  </si>
  <si>
    <t>Quartile</t>
  </si>
  <si>
    <t>Price</t>
  </si>
  <si>
    <t>MW</t>
  </si>
  <si>
    <t># Projects</t>
  </si>
  <si>
    <t>Sample</t>
  </si>
  <si>
    <t>Vintage</t>
  </si>
  <si>
    <t>Region</t>
  </si>
  <si>
    <t>Texas</t>
  </si>
  <si>
    <t>Heartland</t>
  </si>
  <si>
    <t>Mountain</t>
  </si>
  <si>
    <t>Great Lakes</t>
  </si>
  <si>
    <t>Northwest</t>
  </si>
  <si>
    <t>New England</t>
  </si>
  <si>
    <t>California</t>
  </si>
  <si>
    <t>East</t>
  </si>
  <si>
    <t>Regional</t>
  </si>
  <si>
    <t>Min</t>
  </si>
  <si>
    <t>Max</t>
  </si>
  <si>
    <t>Wholesale</t>
  </si>
  <si>
    <t>Power Price</t>
  </si>
  <si>
    <t>Name</t>
  </si>
  <si>
    <t>Avg</t>
  </si>
  <si>
    <t>Total US</t>
  </si>
  <si>
    <t>Weighted</t>
  </si>
  <si>
    <t>Capacity-</t>
  </si>
  <si>
    <t>Projects</t>
  </si>
  <si>
    <t>≤5 MW</t>
  </si>
  <si>
    <t>50-100 MW</t>
  </si>
  <si>
    <t>100-200 MW</t>
  </si>
  <si>
    <t>&gt;200 MW</t>
  </si>
  <si>
    <t>Average Cost</t>
  </si>
  <si>
    <t>Factor</t>
  </si>
  <si>
    <t>Pre-1998</t>
  </si>
  <si>
    <t>Natural Gas</t>
  </si>
  <si>
    <t>Nuclear</t>
  </si>
  <si>
    <t>Solar</t>
  </si>
  <si>
    <t>Order Size:</t>
  </si>
  <si>
    <t>Hub Height (m)</t>
  </si>
  <si>
    <t>Rotor Diameter (m)</t>
  </si>
  <si>
    <t>Value of Selected Imports</t>
  </si>
  <si>
    <t>Towers</t>
  </si>
  <si>
    <t>Study</t>
  </si>
  <si>
    <t>Wind Penetration (Capacity Basis)</t>
  </si>
  <si>
    <t>Integration Cost ($/MWh)</t>
  </si>
  <si>
    <t>Total Turbine Equipment Cost</t>
  </si>
  <si>
    <t>End of 2010</t>
  </si>
  <si>
    <t>Figure 3.  Approximate Wind Energy Penetration in the Twenty Countries with the Greatest Installed Wind Power Capacity</t>
  </si>
  <si>
    <t>Figure 4.  Location of Wind Power Development in the United States</t>
  </si>
  <si>
    <t>MD</t>
  </si>
  <si>
    <t>DE</t>
  </si>
  <si>
    <t>Figure 40.  Incremental Balancing Reserves at Various Levels of Wind Power Capacity Penetration</t>
  </si>
  <si>
    <t>Figure 41.  Wind Power Capacity Growth:  20% Wind Report, Actual Installations, Projected Growth</t>
  </si>
  <si>
    <t>Commercial Operation Date</t>
  </si>
  <si>
    <t>Number of Years Since Commercial Operation Date</t>
  </si>
  <si>
    <t>(based on actual</t>
  </si>
  <si>
    <t>(based on estimated</t>
  </si>
  <si>
    <t>generation, with</t>
  </si>
  <si>
    <t>curtailment)</t>
  </si>
  <si>
    <t>generation, if no</t>
  </si>
  <si>
    <t>2009-2010</t>
  </si>
  <si>
    <t>&lt;1 MW</t>
  </si>
  <si>
    <t>1-1.75 MW</t>
  </si>
  <si>
    <t>1.75-2.5 MW</t>
  </si>
  <si>
    <t>≥2.5 MW</t>
  </si>
  <si>
    <t>Turbine</t>
  </si>
  <si>
    <t>2005-2006</t>
  </si>
  <si>
    <t>2007-2008</t>
  </si>
  <si>
    <t>Estimated Import Fraction</t>
  </si>
  <si>
    <t>Sept 2008 - Aug 2010</t>
  </si>
  <si>
    <t>Sept 2004 - Aug 2006</t>
  </si>
  <si>
    <t>Nacelle Components</t>
  </si>
  <si>
    <t>Blades</t>
  </si>
  <si>
    <t>Turbines</t>
  </si>
  <si>
    <t>Opened</t>
  </si>
  <si>
    <t>Number of</t>
  </si>
  <si>
    <t>Manufacturing Facilities</t>
  </si>
  <si>
    <t>APS (2007)</t>
  </si>
  <si>
    <t>Avista (2007)</t>
  </si>
  <si>
    <t>BPA (2009)</t>
  </si>
  <si>
    <t>CA RPS (2009)</t>
  </si>
  <si>
    <t>EWITS (2010)</t>
  </si>
  <si>
    <t>Idaho Power (2007)</t>
  </si>
  <si>
    <t>MN-MISO (2006)</t>
  </si>
  <si>
    <t>Nebraska (2010) - Shaped Proxy</t>
  </si>
  <si>
    <t>Nebraska  (2010) - Shaped Proxy</t>
  </si>
  <si>
    <t>Nebraska (2010) - Daily Flat Block</t>
  </si>
  <si>
    <t>Pacificorp (2005)</t>
  </si>
  <si>
    <t>Pacificorp (2007)</t>
  </si>
  <si>
    <t>Pacificorp (2010)</t>
  </si>
  <si>
    <t>Puget Sound Energy (2007)</t>
  </si>
  <si>
    <t>We Energies (2003)</t>
  </si>
  <si>
    <t>Xcel-MNDOC (2004)</t>
  </si>
  <si>
    <t>Xcel-PSCo (2006)</t>
  </si>
  <si>
    <t>Xcel-PSCo (2008)</t>
  </si>
  <si>
    <t>Xcel-PSCo (2008)  - 2006 Gas Prices</t>
  </si>
  <si>
    <t>Xcel-UWIG (2003)</t>
  </si>
  <si>
    <t>Scheduling Period</t>
  </si>
  <si>
    <t>&gt;15 min</t>
  </si>
  <si>
    <t>CA IAP (2007)</t>
  </si>
  <si>
    <t>&lt;15min</t>
  </si>
  <si>
    <t>CAISO (2007)</t>
  </si>
  <si>
    <t>CAISO (2010)</t>
  </si>
  <si>
    <t>ERCOT (2008)</t>
  </si>
  <si>
    <t>&lt;15 min</t>
  </si>
  <si>
    <t>ISO-NE (2010)</t>
  </si>
  <si>
    <t>Nebraska (2010)</t>
  </si>
  <si>
    <t>New York (2005)</t>
  </si>
  <si>
    <t>NYISO (2010)</t>
  </si>
  <si>
    <t>Oahu (2011)</t>
  </si>
  <si>
    <t>PacifiCorp (2007)</t>
  </si>
  <si>
    <t>PacifiCorp (2010)</t>
  </si>
  <si>
    <t>SPP (2010)</t>
  </si>
  <si>
    <t>&gt;15min</t>
  </si>
  <si>
    <t>WWSIS (2010)</t>
  </si>
  <si>
    <t>Increase in Balancing Reserves
(Incremental Reserve MW / Incremental Wind MW)</t>
  </si>
  <si>
    <t>Wind Penetration
(Capacity Basis)</t>
  </si>
  <si>
    <t>Poland</t>
  </si>
  <si>
    <t>Figure provided by Bloomberg New Energy Finance</t>
  </si>
  <si>
    <t>Imports</t>
  </si>
  <si>
    <t>Exports</t>
  </si>
  <si>
    <t>Annual Capacity Additions (GW)</t>
  </si>
  <si>
    <t>Wind-Powered Generating Sets</t>
  </si>
  <si>
    <t>Total Error (±)</t>
  </si>
  <si>
    <t>Wind Powered Generating Sets</t>
  </si>
  <si>
    <t>Europe</t>
  </si>
  <si>
    <t>Asia</t>
  </si>
  <si>
    <t>Other Europe</t>
  </si>
  <si>
    <t>Other Asia</t>
  </si>
  <si>
    <t>North America</t>
  </si>
  <si>
    <t>China</t>
  </si>
  <si>
    <t>Korea</t>
  </si>
  <si>
    <t>Vietnam</t>
  </si>
  <si>
    <t>Mexico</t>
  </si>
  <si>
    <t>Note: Sum may not total 100% due to rounding</t>
  </si>
  <si>
    <t>End of 2011</t>
  </si>
  <si>
    <t>in 2011</t>
  </si>
  <si>
    <t>end of 2011</t>
  </si>
  <si>
    <t>CT</t>
  </si>
  <si>
    <t>NC</t>
  </si>
  <si>
    <t>Figure 5.  Proposed Offshore Wind Power Projects in a Relatively Advanced State of Development</t>
  </si>
  <si>
    <t>Entered Queue in 2011</t>
  </si>
  <si>
    <t>Total in Queue at end of 2011</t>
  </si>
  <si>
    <t>Figure 7.  Wind Power Capacity in 41 Selected Interconnection Queues</t>
  </si>
  <si>
    <t>Figure 6.  Nameplate Resource Capacity in 41 Selected Interconnection Queues</t>
  </si>
  <si>
    <t>Entered queue in 2011</t>
  </si>
  <si>
    <t>Total in queue at end of 2011</t>
  </si>
  <si>
    <t>Figure 8.  Annual U.S. Market Share of Wind Manufacturers by MW, 2005-2011</t>
  </si>
  <si>
    <t>REpower</t>
  </si>
  <si>
    <t>Figure 9.  Location of Existing and New Turbine and Component Manufacturing Facilities</t>
  </si>
  <si>
    <t>Figure 10.  Domestic Wind Turbine Nacelle Assembly Capacity and Demand</t>
  </si>
  <si>
    <t>Figure 11.  Number of Operating Wind Turbine and Component Manufacturing Facilities on U.S. Soil</t>
  </si>
  <si>
    <t>before 2011</t>
  </si>
  <si>
    <t>Figure 12.  Estimated Imports of Wind-Powered Generating Sets, Towers, and Other Wind Turbine Components, as Well as Exports of Wind-Powered Generating Sets</t>
  </si>
  <si>
    <t>Billion US$2011</t>
  </si>
  <si>
    <t>Million US$2011</t>
  </si>
  <si>
    <t>Figure 13.  Origins of Imports of Wind-Powered Generating Sets and Towers</t>
  </si>
  <si>
    <t>Figure 14.  Estimated Wind Power Equipment Imports as a Fraction of Total Turbine Cost</t>
  </si>
  <si>
    <t>Note: Dollar values in billion US$2011</t>
  </si>
  <si>
    <t>Sept 2010 - Aug 2011</t>
  </si>
  <si>
    <t>Figure 15.  Average Turbine Nameplate Capacity Installed During Period (only turbines &gt; 100 kW)</t>
  </si>
  <si>
    <t>Figure 16.  Average Rotor Diameter and Hub Height Installed During Period</t>
  </si>
  <si>
    <t>1998-99
1,403
1,001</t>
  </si>
  <si>
    <t>2000-01
1,974
1,751</t>
  </si>
  <si>
    <t>2002-03
1,683
2,074</t>
  </si>
  <si>
    <t>2004-05
1,918
2,734</t>
  </si>
  <si>
    <t>2006
1,477
2,402</t>
  </si>
  <si>
    <t>2007
3,190
5,249</t>
  </si>
  <si>
    <t>2008
5,004
8,349</t>
  </si>
  <si>
    <t>2009
5,733
9,993</t>
  </si>
  <si>
    <t>2010
2,901
5,208</t>
  </si>
  <si>
    <t>COD:
# Turbines:
# MW:</t>
  </si>
  <si>
    <t>Figure 17.  Cumulative and 2011 Wind Power Capacity Categorized by Owner Type</t>
  </si>
  <si>
    <t>Figure 18.  Cumulative and 2011 Wind Power Capacity Categorized by Power Off-Take Arrangement</t>
  </si>
  <si>
    <t>Figure 19.  Reported U.S. Wind Turbine Transaction Prices over Time</t>
  </si>
  <si>
    <t>2011 $/kW</t>
  </si>
  <si>
    <t>&lt;5 MW</t>
  </si>
  <si>
    <t>&gt;100 MW</t>
  </si>
  <si>
    <t>5-100 MW</t>
  </si>
  <si>
    <t>(2011 $/MWh)</t>
  </si>
  <si>
    <t>Figure 20.  Installed Wind Power Project Costs over Time (including preliminary sample of 2012 project costs)</t>
  </si>
  <si>
    <t>Figure 31.  Cumulative Capacity-Weighted Average Wind Power Prices over Time</t>
  </si>
  <si>
    <t>Figure 32.  2011 Wind Power Prices by Project Commercial Operation Date</t>
  </si>
  <si>
    <t>Figure 30.  Average Wind Speed at 80 Meters (with regional boundaries)</t>
  </si>
  <si>
    <t>Figure 36.  Average Cumulative Wind and Wholesale Electricity Prices over Time</t>
  </si>
  <si>
    <t>2011 $/MWh</t>
  </si>
  <si>
    <t>Figure 38.  State RPS Policies and Non-Binding Renewable Energy Goals (as of June 2012)</t>
  </si>
  <si>
    <t>Figure 21.  Installed Wind Power Project Costs by Project Size:  2009-2011 Projects</t>
  </si>
  <si>
    <t>2009-2011</t>
  </si>
  <si>
    <t>Figure 22.  Installed Wind Power Project Costs by Turbine Size:  2009-2011 Projects</t>
  </si>
  <si>
    <t>Figure 23.  Installed Wind Power Project Costs by Region:  2009-2011 Projects</t>
  </si>
  <si>
    <t>The data for Figure 24 are not provided because some of the data points are confidential.</t>
  </si>
  <si>
    <t>Figure 24.  Average O&amp;M Costs for Available Data Years from 2000-2011, by Commercial Operation Date</t>
  </si>
  <si>
    <t>Figure 25.  Median Annual O&amp;M Costs by Project Age and Commercial Operation Date</t>
  </si>
  <si>
    <t>1998-2004</t>
  </si>
  <si>
    <t>2005-2010</t>
  </si>
  <si>
    <t>Figure 29.  2011 Project Capacity Factors by Region:  2004-2010 Projects Only</t>
  </si>
  <si>
    <t>2004-2010</t>
  </si>
  <si>
    <t>Figure 26.  Average Cumulative Sample-Wide Capacity Factor by Calendar Year</t>
  </si>
  <si>
    <t>Figure 27.  2011 Project Capacity Factors by Commercial Operation Date</t>
  </si>
  <si>
    <t>Inverse of</t>
  </si>
  <si>
    <t>(m^2/kW)</t>
  </si>
  <si>
    <t>(1998-99=100)</t>
  </si>
  <si>
    <t>Power</t>
  </si>
  <si>
    <t>Specific</t>
  </si>
  <si>
    <t>Index of</t>
  </si>
  <si>
    <t>at 80m Hub Height</t>
  </si>
  <si>
    <t>Figure 28.  Index of Wind Resource Quality at 80 Meters vs. Inverse of Specific Power</t>
  </si>
  <si>
    <t>Average Wind</t>
  </si>
  <si>
    <t>Resource Quality</t>
  </si>
  <si>
    <t>2011 Price</t>
  </si>
  <si>
    <t>MISO / Midwest</t>
  </si>
  <si>
    <t>PJM</t>
  </si>
  <si>
    <t>ERCOT</t>
  </si>
  <si>
    <t>SPP</t>
  </si>
  <si>
    <t>California ISO</t>
  </si>
  <si>
    <t>New York ISO</t>
  </si>
  <si>
    <t>ISO-New England</t>
  </si>
  <si>
    <t>Southeast</t>
  </si>
  <si>
    <t>BPA (2011)</t>
  </si>
  <si>
    <t>SPP-SERC (2011)</t>
  </si>
  <si>
    <t>Xcel-PSCo (2011)</t>
  </si>
  <si>
    <t>Xcel-PSCo (2011) - Cycling Cost</t>
  </si>
  <si>
    <t>Northwestern (2011)</t>
  </si>
  <si>
    <t>All Europe</t>
  </si>
  <si>
    <t>Sept 2007 - Aug 2009</t>
  </si>
  <si>
    <t>Estimated Import Fraction Error (±)</t>
  </si>
  <si>
    <t>Figure 35.  2011 Wind Power Prices by Region:  2010-2011 Projects Only</t>
  </si>
  <si>
    <t>2010-2011</t>
  </si>
  <si>
    <t>Figure 37.  Wind and Wholesale Electricity Prices by Region:  2010-2011 Projects Only</t>
  </si>
  <si>
    <t>Gas</t>
  </si>
  <si>
    <t>n/a</t>
  </si>
  <si>
    <t>n/a = insufficient data</t>
  </si>
  <si>
    <t>2011
3,464
6,816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</si>
</sst>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&quot;$&quot;#,##0.0_);\(&quot;$&quot;#,##0.0\)"/>
    <numFmt numFmtId="172" formatCode="#,##0\ &quot;MW&quot;"/>
    <numFmt numFmtId="173" formatCode="#,##0\ &quot;projects&quot;"/>
    <numFmt numFmtId="174" formatCode="&quot;1998-99&quot;"/>
    <numFmt numFmtId="175" formatCode="&quot;2000-01&quot;"/>
    <numFmt numFmtId="176" formatCode="&quot;2002-03&quot;"/>
    <numFmt numFmtId="177" formatCode="&quot;2004-05&quot;"/>
    <numFmt numFmtId="178" formatCode="&quot;2006&quot;"/>
    <numFmt numFmtId="179" formatCode="&quot;2007&quot;"/>
    <numFmt numFmtId="180" formatCode="&quot;2008&quot;"/>
    <numFmt numFmtId="181" formatCode="&quot;2009&quot;"/>
    <numFmt numFmtId="182" formatCode="&quot;Texas&quot;"/>
    <numFmt numFmtId="183" formatCode="&quot;Heartland&quot;"/>
    <numFmt numFmtId="184" formatCode="&quot;Mountain&quot;"/>
    <numFmt numFmtId="185" formatCode="&quot;Great Lakes&quot;"/>
    <numFmt numFmtId="186" formatCode="&quot;Northwest&quot;"/>
    <numFmt numFmtId="187" formatCode="&quot;New England&quot;"/>
    <numFmt numFmtId="188" formatCode="&quot;California&quot;"/>
    <numFmt numFmtId="189" formatCode="&quot;East&quot;"/>
    <numFmt numFmtId="190" formatCode="#,##0\ &quot;project&quot;"/>
    <numFmt numFmtId="191" formatCode="[$$-409]#,##0"/>
    <numFmt numFmtId="192" formatCode="&quot;$&quot;#,##0.00"/>
    <numFmt numFmtId="193" formatCode="[$-409]mmm\-yy;@"/>
    <numFmt numFmtId="194" formatCode="0.000000"/>
    <numFmt numFmtId="195" formatCode="#,##0.0000"/>
    <numFmt numFmtId="196" formatCode="0.000%"/>
    <numFmt numFmtId="197" formatCode="&quot;2010&quot;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4" borderId="1" applyNumberFormat="0" applyAlignment="0" applyProtection="0"/>
    <xf numFmtId="0" fontId="3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6" applyNumberFormat="0" applyFill="0" applyAlignment="0" applyProtection="0"/>
    <xf numFmtId="0" fontId="4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7" borderId="7" applyNumberFormat="0" applyFont="0" applyAlignment="0" applyProtection="0"/>
    <xf numFmtId="0" fontId="45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>
      <alignment horizontal="left" wrapText="1"/>
      <protection/>
    </xf>
    <xf numFmtId="0" fontId="2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168" fontId="0" fillId="0" borderId="0" xfId="42" applyNumberFormat="1" applyAlignment="1">
      <alignment horizontal="center"/>
    </xf>
    <xf numFmtId="168" fontId="0" fillId="0" borderId="0" xfId="42" applyNumberFormat="1" applyAlignment="1">
      <alignment/>
    </xf>
    <xf numFmtId="168" fontId="0" fillId="0" borderId="0" xfId="42" applyNumberFormat="1" applyFill="1" applyAlignment="1">
      <alignment/>
    </xf>
    <xf numFmtId="3" fontId="0" fillId="0" borderId="0" xfId="42" applyNumberFormat="1" applyAlignment="1">
      <alignment/>
    </xf>
    <xf numFmtId="3" fontId="0" fillId="0" borderId="0" xfId="42" applyNumberFormat="1" applyFill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9" fontId="0" fillId="0" borderId="12" xfId="62" applyBorder="1" applyAlignment="1">
      <alignment horizontal="center"/>
    </xf>
    <xf numFmtId="9" fontId="0" fillId="0" borderId="13" xfId="62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2" xfId="62" applyNumberFormat="1" applyBorder="1" applyAlignment="1">
      <alignment horizontal="center"/>
    </xf>
    <xf numFmtId="170" fontId="0" fillId="0" borderId="0" xfId="0" applyNumberFormat="1" applyAlignment="1">
      <alignment/>
    </xf>
    <xf numFmtId="9" fontId="0" fillId="0" borderId="13" xfId="62" applyNumberFormat="1" applyBorder="1" applyAlignment="1">
      <alignment horizontal="center"/>
    </xf>
    <xf numFmtId="9" fontId="0" fillId="0" borderId="0" xfId="62" applyFont="1" applyAlignment="1">
      <alignment horizontal="center"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4" fontId="11" fillId="0" borderId="0" xfId="0" applyNumberFormat="1" applyFont="1" applyFill="1" applyAlignment="1">
      <alignment/>
    </xf>
    <xf numFmtId="175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Alignment="1">
      <alignment horizontal="left"/>
    </xf>
    <xf numFmtId="183" fontId="11" fillId="0" borderId="0" xfId="0" applyNumberFormat="1" applyFont="1" applyAlignment="1">
      <alignment horizontal="left"/>
    </xf>
    <xf numFmtId="184" fontId="11" fillId="0" borderId="0" xfId="0" applyNumberFormat="1" applyFont="1" applyAlignment="1">
      <alignment horizontal="left"/>
    </xf>
    <xf numFmtId="185" fontId="11" fillId="0" borderId="0" xfId="0" applyNumberFormat="1" applyFont="1" applyAlignment="1">
      <alignment horizontal="left"/>
    </xf>
    <xf numFmtId="186" fontId="11" fillId="0" borderId="0" xfId="0" applyNumberFormat="1" applyFont="1" applyAlignment="1">
      <alignment horizontal="left"/>
    </xf>
    <xf numFmtId="187" fontId="11" fillId="0" borderId="0" xfId="0" applyNumberFormat="1" applyFont="1" applyAlignment="1">
      <alignment horizontal="left"/>
    </xf>
    <xf numFmtId="188" fontId="11" fillId="0" borderId="0" xfId="0" applyNumberFormat="1" applyFont="1" applyAlignment="1">
      <alignment horizontal="left"/>
    </xf>
    <xf numFmtId="189" fontId="11" fillId="0" borderId="0" xfId="0" applyNumberFormat="1" applyFont="1" applyAlignment="1">
      <alignment horizontal="left"/>
    </xf>
    <xf numFmtId="5" fontId="5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0" fontId="0" fillId="0" borderId="0" xfId="62" applyNumberFormat="1" applyAlignment="1">
      <alignment/>
    </xf>
    <xf numFmtId="10" fontId="0" fillId="0" borderId="0" xfId="62" applyNumberFormat="1" applyAlignment="1">
      <alignment horizontal="center"/>
    </xf>
    <xf numFmtId="172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190" fontId="1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7" fontId="0" fillId="0" borderId="14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7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7" fontId="11" fillId="0" borderId="17" xfId="0" applyNumberFormat="1" applyFont="1" applyBorder="1" applyAlignment="1">
      <alignment/>
    </xf>
    <xf numFmtId="172" fontId="11" fillId="0" borderId="17" xfId="0" applyNumberFormat="1" applyFont="1" applyBorder="1" applyAlignment="1">
      <alignment/>
    </xf>
    <xf numFmtId="173" fontId="11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17" xfId="0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5" fillId="0" borderId="10" xfId="0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167" fontId="0" fillId="0" borderId="10" xfId="58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 wrapText="1"/>
      <protection/>
    </xf>
    <xf numFmtId="0" fontId="15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7" fontId="11" fillId="0" borderId="17" xfId="0" applyNumberFormat="1" applyFont="1" applyFill="1" applyBorder="1" applyAlignment="1">
      <alignment/>
    </xf>
    <xf numFmtId="172" fontId="11" fillId="0" borderId="17" xfId="0" applyNumberFormat="1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7" fontId="11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174" fontId="11" fillId="0" borderId="17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18" fillId="0" borderId="0" xfId="0" applyFont="1" applyAlignment="1">
      <alignment/>
    </xf>
    <xf numFmtId="5" fontId="18" fillId="0" borderId="0" xfId="0" applyNumberFormat="1" applyFont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6" fontId="0" fillId="0" borderId="10" xfId="62" applyNumberFormat="1" applyFont="1" applyFill="1" applyBorder="1" applyAlignment="1">
      <alignment horizontal="center"/>
    </xf>
    <xf numFmtId="166" fontId="0" fillId="0" borderId="10" xfId="62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ill="1" applyAlignment="1">
      <alignment horizontal="right" vertical="center" wrapText="1"/>
    </xf>
    <xf numFmtId="9" fontId="0" fillId="0" borderId="11" xfId="62" applyNumberFormat="1" applyBorder="1" applyAlignment="1">
      <alignment horizontal="center"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197" fontId="1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2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/>
    </xf>
    <xf numFmtId="166" fontId="12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2" fontId="0" fillId="2" borderId="1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wrapText="1"/>
    </xf>
    <xf numFmtId="2" fontId="0" fillId="2" borderId="0" xfId="0" applyNumberFormat="1" applyFont="1" applyFill="1" applyBorder="1" applyAlignment="1">
      <alignment horizontal="center" vertical="center"/>
    </xf>
    <xf numFmtId="166" fontId="0" fillId="2" borderId="10" xfId="62" applyNumberFormat="1" applyFont="1" applyFill="1" applyBorder="1" applyAlignment="1">
      <alignment horizontal="center" vertical="center"/>
    </xf>
    <xf numFmtId="9" fontId="0" fillId="2" borderId="0" xfId="62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IA-412 Schedule 9 Data 2002 altered" xfId="57"/>
    <cellStyle name="Normal_FERC FORM 1_O&amp;M" xfId="58"/>
    <cellStyle name="Normal_Sheet1" xfId="59"/>
    <cellStyle name="Note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5.140625" style="0" bestFit="1" customWidth="1"/>
    <col min="2" max="2" width="8.28125" style="0" bestFit="1" customWidth="1"/>
    <col min="3" max="3" width="9.7109375" style="0" bestFit="1" customWidth="1"/>
  </cols>
  <sheetData>
    <row r="1" ht="13.5">
      <c r="A1" s="190" t="s">
        <v>67</v>
      </c>
    </row>
    <row r="3" spans="2:3" ht="12">
      <c r="B3" s="179" t="s">
        <v>1</v>
      </c>
      <c r="C3" s="179" t="s">
        <v>5</v>
      </c>
    </row>
    <row r="4" spans="2:3" ht="12">
      <c r="B4" s="179" t="s">
        <v>2</v>
      </c>
      <c r="C4" s="179" t="s">
        <v>2</v>
      </c>
    </row>
    <row r="5" spans="2:3" ht="12">
      <c r="B5" s="179" t="s">
        <v>3</v>
      </c>
      <c r="C5" s="179" t="s">
        <v>3</v>
      </c>
    </row>
    <row r="6" spans="2:3" ht="12">
      <c r="B6" s="179" t="s">
        <v>4</v>
      </c>
      <c r="C6" s="179" t="s">
        <v>4</v>
      </c>
    </row>
    <row r="7" spans="2:3" ht="12">
      <c r="B7" s="179" t="s">
        <v>0</v>
      </c>
      <c r="C7" s="179" t="s">
        <v>0</v>
      </c>
    </row>
    <row r="8" spans="1:5" ht="12">
      <c r="A8" s="180">
        <v>1998</v>
      </c>
      <c r="B8" s="181">
        <v>0.14237</v>
      </c>
      <c r="C8" s="181">
        <v>1.512</v>
      </c>
      <c r="E8" s="1"/>
    </row>
    <row r="9" spans="1:5" ht="12">
      <c r="A9" s="180">
        <f aca="true" t="shared" si="0" ref="A9:A21">A8+1</f>
        <v>1999</v>
      </c>
      <c r="B9" s="181">
        <v>0.88691</v>
      </c>
      <c r="C9" s="181">
        <v>2.398</v>
      </c>
      <c r="E9" s="1"/>
    </row>
    <row r="10" spans="1:5" ht="12">
      <c r="A10" s="180">
        <f t="shared" si="0"/>
        <v>2000</v>
      </c>
      <c r="B10" s="181">
        <v>0.060855</v>
      </c>
      <c r="C10" s="181">
        <v>2.453</v>
      </c>
      <c r="E10" s="1"/>
    </row>
    <row r="11" spans="1:5" ht="12">
      <c r="A11" s="180">
        <f t="shared" si="0"/>
        <v>2001</v>
      </c>
      <c r="B11" s="181">
        <v>1.690506</v>
      </c>
      <c r="C11" s="181">
        <v>4.144</v>
      </c>
      <c r="E11" s="1"/>
    </row>
    <row r="12" spans="1:5" ht="12">
      <c r="A12" s="180">
        <f t="shared" si="0"/>
        <v>2002</v>
      </c>
      <c r="B12" s="181">
        <v>0.41229800000000005</v>
      </c>
      <c r="C12" s="181">
        <v>4.556</v>
      </c>
      <c r="E12" s="1"/>
    </row>
    <row r="13" spans="1:5" ht="12">
      <c r="A13" s="180">
        <f t="shared" si="0"/>
        <v>2003</v>
      </c>
      <c r="B13" s="181">
        <v>1.6677959999999998</v>
      </c>
      <c r="C13" s="181">
        <v>6.226</v>
      </c>
      <c r="E13" s="1"/>
    </row>
    <row r="14" spans="1:5" ht="12">
      <c r="A14" s="180">
        <f t="shared" si="0"/>
        <v>2004</v>
      </c>
      <c r="B14" s="181">
        <v>0.39652800000000005</v>
      </c>
      <c r="C14" s="181">
        <v>6.622</v>
      </c>
      <c r="E14" s="1"/>
    </row>
    <row r="15" spans="1:5" ht="12">
      <c r="A15" s="180">
        <f t="shared" si="0"/>
        <v>2005</v>
      </c>
      <c r="B15" s="181">
        <v>2.374665</v>
      </c>
      <c r="C15" s="181">
        <v>8.997</v>
      </c>
      <c r="E15" s="1"/>
    </row>
    <row r="16" spans="1:5" ht="12">
      <c r="A16" s="180">
        <f t="shared" si="0"/>
        <v>2006</v>
      </c>
      <c r="B16" s="181">
        <v>2.453551</v>
      </c>
      <c r="C16" s="181">
        <v>11.451</v>
      </c>
      <c r="E16" s="1"/>
    </row>
    <row r="17" spans="1:5" ht="12">
      <c r="A17" s="180">
        <f t="shared" si="0"/>
        <v>2007</v>
      </c>
      <c r="B17" s="181">
        <v>5.24925</v>
      </c>
      <c r="C17" s="181">
        <v>16.7</v>
      </c>
      <c r="E17" s="1"/>
    </row>
    <row r="18" spans="1:5" ht="12">
      <c r="A18" s="180">
        <f t="shared" si="0"/>
        <v>2008</v>
      </c>
      <c r="B18" s="181">
        <v>8.361235</v>
      </c>
      <c r="C18" s="181">
        <v>25.062</v>
      </c>
      <c r="E18" s="1"/>
    </row>
    <row r="19" spans="1:5" ht="12">
      <c r="A19" s="180">
        <f t="shared" si="0"/>
        <v>2009</v>
      </c>
      <c r="B19" s="181">
        <v>9.99986</v>
      </c>
      <c r="C19" s="181">
        <v>35.062</v>
      </c>
      <c r="E19" s="1"/>
    </row>
    <row r="20" spans="1:3" ht="12">
      <c r="A20" s="180">
        <f t="shared" si="0"/>
        <v>2010</v>
      </c>
      <c r="B20" s="181">
        <v>5.2137</v>
      </c>
      <c r="C20" s="181">
        <v>40.275</v>
      </c>
    </row>
    <row r="21" spans="1:3" ht="12">
      <c r="A21" s="180">
        <f t="shared" si="0"/>
        <v>2011</v>
      </c>
      <c r="B21" s="1">
        <v>6.816045000000001</v>
      </c>
      <c r="C21" s="1">
        <v>46.916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8.7109375" defaultRowHeight="12.75"/>
  <cols>
    <col min="1" max="8" width="8.7109375" style="0" customWidth="1"/>
    <col min="9" max="9" width="15.421875" style="0" bestFit="1" customWidth="1"/>
  </cols>
  <sheetData>
    <row r="1" ht="13.5">
      <c r="A1" s="9" t="s">
        <v>284</v>
      </c>
    </row>
    <row r="3" spans="1:7" ht="12">
      <c r="A3" s="236" t="s">
        <v>252</v>
      </c>
      <c r="B3" s="237"/>
      <c r="C3" s="237"/>
      <c r="D3" s="237"/>
      <c r="E3" s="237"/>
      <c r="F3" s="237"/>
      <c r="G3" s="237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8.7109375" defaultRowHeight="12.75"/>
  <cols>
    <col min="1" max="1" width="17.421875" style="0" customWidth="1"/>
    <col min="2" max="2" width="11.421875" style="0" customWidth="1"/>
    <col min="3" max="3" width="10.7109375" style="0" customWidth="1"/>
  </cols>
  <sheetData>
    <row r="1" ht="13.5">
      <c r="A1" s="190" t="s">
        <v>285</v>
      </c>
    </row>
    <row r="2" ht="13.5">
      <c r="A2" s="9"/>
    </row>
    <row r="3" spans="2:3" ht="12">
      <c r="B3" s="238" t="s">
        <v>209</v>
      </c>
      <c r="C3" s="239"/>
    </row>
    <row r="4" spans="2:3" ht="12">
      <c r="B4" s="240" t="s">
        <v>210</v>
      </c>
      <c r="C4" s="241"/>
    </row>
    <row r="5" spans="2:3" ht="12">
      <c r="B5" s="126" t="s">
        <v>208</v>
      </c>
      <c r="C5" s="126" t="s">
        <v>208</v>
      </c>
    </row>
    <row r="6" spans="2:3" ht="12">
      <c r="B6" s="128" t="s">
        <v>286</v>
      </c>
      <c r="C6" s="128" t="s">
        <v>270</v>
      </c>
    </row>
    <row r="7" spans="1:3" ht="12">
      <c r="A7" s="165" t="s">
        <v>117</v>
      </c>
      <c r="B7" s="174">
        <v>85</v>
      </c>
      <c r="C7" s="117">
        <v>7</v>
      </c>
    </row>
    <row r="8" spans="1:3" ht="12">
      <c r="A8" s="166" t="s">
        <v>205</v>
      </c>
      <c r="B8" s="174">
        <v>28</v>
      </c>
      <c r="C8" s="117">
        <v>4</v>
      </c>
    </row>
    <row r="9" spans="1:3" ht="12">
      <c r="A9" s="166" t="s">
        <v>175</v>
      </c>
      <c r="B9" s="174">
        <v>21</v>
      </c>
      <c r="C9" s="117">
        <v>2</v>
      </c>
    </row>
    <row r="10" spans="1:3" ht="12">
      <c r="A10" s="166" t="s">
        <v>206</v>
      </c>
      <c r="B10" s="174">
        <v>15</v>
      </c>
      <c r="C10" s="117">
        <v>2</v>
      </c>
    </row>
    <row r="11" spans="1:3" ht="12">
      <c r="A11" s="167" t="s">
        <v>207</v>
      </c>
      <c r="B11" s="175">
        <v>18</v>
      </c>
      <c r="C11" s="176">
        <v>1</v>
      </c>
    </row>
  </sheetData>
  <sheetProtection/>
  <mergeCells count="2">
    <mergeCell ref="B3:C3"/>
    <mergeCell ref="B4:C4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8.7109375" defaultRowHeight="12.75"/>
  <cols>
    <col min="1" max="1" width="6.28125" style="0" customWidth="1"/>
    <col min="2" max="2" width="27.7109375" style="0" bestFit="1" customWidth="1"/>
    <col min="3" max="3" width="26.7109375" style="0" bestFit="1" customWidth="1"/>
    <col min="4" max="4" width="11.140625" style="0" bestFit="1" customWidth="1"/>
    <col min="5" max="5" width="12.7109375" style="0" bestFit="1" customWidth="1"/>
    <col min="6" max="6" width="12.421875" style="0" bestFit="1" customWidth="1"/>
    <col min="7" max="7" width="26.7109375" style="137" bestFit="1" customWidth="1"/>
    <col min="8" max="15" width="8.7109375" style="137" customWidth="1"/>
  </cols>
  <sheetData>
    <row r="1" spans="1:7" ht="13.5">
      <c r="A1" s="191" t="s">
        <v>287</v>
      </c>
      <c r="B1" s="192"/>
      <c r="C1" s="192"/>
      <c r="D1" s="192"/>
      <c r="E1" s="192"/>
      <c r="F1" s="192"/>
      <c r="G1" s="192"/>
    </row>
    <row r="2" spans="1:7" ht="13.5">
      <c r="A2" s="191"/>
      <c r="B2" s="192"/>
      <c r="C2" s="192"/>
      <c r="D2" s="192"/>
      <c r="E2" s="192"/>
      <c r="F2" s="192"/>
      <c r="G2" s="192"/>
    </row>
    <row r="3" spans="1:7" ht="13.5">
      <c r="A3" s="191"/>
      <c r="B3" s="192"/>
      <c r="C3" s="242" t="s">
        <v>253</v>
      </c>
      <c r="D3" s="243"/>
      <c r="E3" s="243"/>
      <c r="F3" s="244"/>
      <c r="G3" s="193" t="s">
        <v>254</v>
      </c>
    </row>
    <row r="4" spans="1:7" ht="12">
      <c r="A4" s="192"/>
      <c r="B4" s="192"/>
      <c r="C4" s="245" t="s">
        <v>288</v>
      </c>
      <c r="D4" s="246"/>
      <c r="E4" s="246"/>
      <c r="F4" s="247"/>
      <c r="G4" s="197" t="s">
        <v>289</v>
      </c>
    </row>
    <row r="5" spans="1:7" ht="13.5">
      <c r="A5" s="198"/>
      <c r="B5" s="199" t="s">
        <v>255</v>
      </c>
      <c r="C5" s="204" t="s">
        <v>256</v>
      </c>
      <c r="D5" s="197" t="s">
        <v>175</v>
      </c>
      <c r="E5" s="197" t="s">
        <v>117</v>
      </c>
      <c r="F5" s="197" t="s">
        <v>257</v>
      </c>
      <c r="G5" s="200" t="s">
        <v>256</v>
      </c>
    </row>
    <row r="6" spans="1:7" ht="12">
      <c r="A6" s="81">
        <v>2005</v>
      </c>
      <c r="B6" s="201">
        <v>2375</v>
      </c>
      <c r="C6" s="202">
        <v>555711589</v>
      </c>
      <c r="D6" s="202">
        <v>94607415</v>
      </c>
      <c r="E6" s="202">
        <v>710940618</v>
      </c>
      <c r="F6" s="202">
        <v>272515695</v>
      </c>
      <c r="G6" s="202">
        <v>4176708</v>
      </c>
    </row>
    <row r="7" spans="1:7" ht="12">
      <c r="A7" s="81">
        <v>2006</v>
      </c>
      <c r="B7" s="201">
        <v>2454</v>
      </c>
      <c r="C7" s="202">
        <v>1348594775</v>
      </c>
      <c r="D7" s="202">
        <v>230275014</v>
      </c>
      <c r="E7" s="202">
        <v>897119660</v>
      </c>
      <c r="F7" s="202">
        <v>312856388</v>
      </c>
      <c r="G7" s="202">
        <v>92954468</v>
      </c>
    </row>
    <row r="8" spans="1:7" ht="12">
      <c r="A8" s="81">
        <v>2007</v>
      </c>
      <c r="B8" s="201">
        <v>5249</v>
      </c>
      <c r="C8" s="202">
        <v>2581925115</v>
      </c>
      <c r="D8" s="202">
        <v>544132503</v>
      </c>
      <c r="E8" s="202">
        <v>1524826439</v>
      </c>
      <c r="F8" s="202">
        <v>488840192</v>
      </c>
      <c r="G8" s="202">
        <v>15359453</v>
      </c>
    </row>
    <row r="9" spans="1:7" ht="12">
      <c r="A9" s="81">
        <v>2008</v>
      </c>
      <c r="B9" s="201">
        <v>8361</v>
      </c>
      <c r="C9" s="202">
        <v>2615399127</v>
      </c>
      <c r="D9" s="202">
        <v>888009009</v>
      </c>
      <c r="E9" s="202">
        <v>2129780203</v>
      </c>
      <c r="F9" s="202">
        <v>630182980</v>
      </c>
      <c r="G9" s="202">
        <v>23060956</v>
      </c>
    </row>
    <row r="10" spans="1:7" ht="12">
      <c r="A10" s="81">
        <v>2009</v>
      </c>
      <c r="B10" s="201">
        <v>10000</v>
      </c>
      <c r="C10" s="202">
        <v>2390523628</v>
      </c>
      <c r="D10" s="202">
        <v>545587428</v>
      </c>
      <c r="E10" s="202">
        <v>1300856062</v>
      </c>
      <c r="F10" s="202">
        <v>442890029</v>
      </c>
      <c r="G10" s="202">
        <v>122671448</v>
      </c>
    </row>
    <row r="11" spans="1:7" ht="12">
      <c r="A11" s="81">
        <v>2010</v>
      </c>
      <c r="B11" s="201">
        <v>5214</v>
      </c>
      <c r="C11" s="202">
        <v>1260376769</v>
      </c>
      <c r="D11" s="202">
        <v>386066369</v>
      </c>
      <c r="E11" s="202">
        <v>895371053</v>
      </c>
      <c r="F11" s="202">
        <v>359893293</v>
      </c>
      <c r="G11" s="230">
        <v>146602216</v>
      </c>
    </row>
    <row r="12" spans="1:7" ht="12">
      <c r="A12" s="81">
        <v>2011</v>
      </c>
      <c r="B12" s="203">
        <v>6816</v>
      </c>
      <c r="C12" s="202">
        <v>1233939514</v>
      </c>
      <c r="D12" s="202">
        <v>440334101</v>
      </c>
      <c r="E12" s="202">
        <v>1179003300</v>
      </c>
      <c r="F12" s="202">
        <v>442126238</v>
      </c>
      <c r="G12" s="230">
        <v>149377396</v>
      </c>
    </row>
  </sheetData>
  <sheetProtection/>
  <mergeCells count="2">
    <mergeCell ref="C3:F3"/>
    <mergeCell ref="C4:F4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8.7109375" defaultRowHeight="12.75"/>
  <cols>
    <col min="1" max="1" width="7.421875" style="0" customWidth="1"/>
    <col min="2" max="4" width="8.7109375" style="0" customWidth="1"/>
    <col min="5" max="5" width="9.421875" style="0" bestFit="1" customWidth="1"/>
    <col min="6" max="6" width="8.7109375" style="0" customWidth="1"/>
    <col min="7" max="7" width="11.8515625" style="0" bestFit="1" customWidth="1"/>
    <col min="8" max="8" width="10.00390625" style="0" bestFit="1" customWidth="1"/>
    <col min="9" max="9" width="8.7109375" style="0" customWidth="1"/>
    <col min="10" max="10" width="9.421875" style="0" bestFit="1" customWidth="1"/>
  </cols>
  <sheetData>
    <row r="1" spans="1:11" ht="13.5">
      <c r="A1" s="191" t="s">
        <v>290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91" t="s">
        <v>258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 customHeight="1">
      <c r="A4" s="191"/>
      <c r="B4" s="242" t="s">
        <v>259</v>
      </c>
      <c r="C4" s="243"/>
      <c r="D4" s="243"/>
      <c r="E4" s="243"/>
      <c r="F4" s="243"/>
      <c r="G4" s="244"/>
      <c r="H4" s="242" t="s">
        <v>260</v>
      </c>
      <c r="I4" s="243"/>
      <c r="J4" s="244"/>
      <c r="K4" s="249" t="s">
        <v>117</v>
      </c>
    </row>
    <row r="5" spans="1:11" ht="12">
      <c r="A5" s="192"/>
      <c r="B5" s="205" t="s">
        <v>6</v>
      </c>
      <c r="C5" s="206" t="s">
        <v>8</v>
      </c>
      <c r="D5" s="195" t="s">
        <v>10</v>
      </c>
      <c r="E5" s="195" t="s">
        <v>13</v>
      </c>
      <c r="F5" s="195" t="s">
        <v>14</v>
      </c>
      <c r="G5" s="196" t="s">
        <v>261</v>
      </c>
      <c r="H5" s="194" t="s">
        <v>23</v>
      </c>
      <c r="I5" s="195" t="s">
        <v>15</v>
      </c>
      <c r="J5" s="196" t="s">
        <v>262</v>
      </c>
      <c r="K5" s="250"/>
    </row>
    <row r="6" spans="1:11" ht="12">
      <c r="A6" s="207">
        <v>2005</v>
      </c>
      <c r="B6" s="208">
        <v>0.68</v>
      </c>
      <c r="C6" s="208">
        <v>0.093</v>
      </c>
      <c r="D6" s="208">
        <v>0</v>
      </c>
      <c r="E6" s="208">
        <v>0.048</v>
      </c>
      <c r="F6" s="208">
        <v>0.018</v>
      </c>
      <c r="G6" s="208">
        <v>0.004</v>
      </c>
      <c r="H6" s="208">
        <v>0.13</v>
      </c>
      <c r="I6" s="208">
        <v>0.026</v>
      </c>
      <c r="J6" s="208">
        <v>0</v>
      </c>
      <c r="K6" s="208">
        <v>0</v>
      </c>
    </row>
    <row r="7" spans="1:11" ht="12">
      <c r="A7" s="207">
        <v>2006</v>
      </c>
      <c r="B7" s="208">
        <v>0.522</v>
      </c>
      <c r="C7" s="208">
        <v>0.13</v>
      </c>
      <c r="D7" s="208">
        <v>0.047</v>
      </c>
      <c r="E7" s="208">
        <v>0.033</v>
      </c>
      <c r="F7" s="208">
        <v>0.001</v>
      </c>
      <c r="G7" s="208">
        <v>0</v>
      </c>
      <c r="H7" s="208">
        <v>0.08</v>
      </c>
      <c r="I7" s="208">
        <v>0.179</v>
      </c>
      <c r="J7" s="208">
        <v>0.007</v>
      </c>
      <c r="K7" s="208">
        <v>0.001</v>
      </c>
    </row>
    <row r="8" spans="1:11" ht="12">
      <c r="A8" s="207">
        <v>2007</v>
      </c>
      <c r="B8" s="208">
        <v>0.406</v>
      </c>
      <c r="C8" s="208">
        <v>0.178</v>
      </c>
      <c r="D8" s="208">
        <v>0.089</v>
      </c>
      <c r="E8" s="208">
        <v>0.055</v>
      </c>
      <c r="F8" s="208">
        <v>0</v>
      </c>
      <c r="G8" s="208">
        <v>0.001</v>
      </c>
      <c r="H8" s="208">
        <v>0.129</v>
      </c>
      <c r="I8" s="208">
        <v>0.107</v>
      </c>
      <c r="J8" s="208">
        <v>0.036</v>
      </c>
      <c r="K8" s="208">
        <v>0.001</v>
      </c>
    </row>
    <row r="9" spans="1:11" ht="12">
      <c r="A9" s="207">
        <v>2008</v>
      </c>
      <c r="B9" s="208">
        <v>0.282</v>
      </c>
      <c r="C9" s="208">
        <v>0.267</v>
      </c>
      <c r="D9" s="208">
        <v>0.119</v>
      </c>
      <c r="E9" s="208">
        <v>0.055</v>
      </c>
      <c r="F9" s="208">
        <v>0.013</v>
      </c>
      <c r="G9" s="208">
        <v>0.034</v>
      </c>
      <c r="H9" s="208">
        <v>0.151</v>
      </c>
      <c r="I9" s="208">
        <v>0.071</v>
      </c>
      <c r="J9" s="208">
        <v>0.006</v>
      </c>
      <c r="K9" s="208">
        <v>0.001</v>
      </c>
    </row>
    <row r="10" spans="1:11" ht="12">
      <c r="A10" s="207">
        <v>2009</v>
      </c>
      <c r="B10" s="208">
        <v>0.345</v>
      </c>
      <c r="C10" s="208">
        <v>0.133</v>
      </c>
      <c r="D10" s="208">
        <v>0.089</v>
      </c>
      <c r="E10" s="208">
        <v>0.054</v>
      </c>
      <c r="F10" s="208">
        <v>0</v>
      </c>
      <c r="G10" s="208">
        <v>0.006</v>
      </c>
      <c r="H10" s="208">
        <v>0.255</v>
      </c>
      <c r="I10" s="208">
        <v>0.107</v>
      </c>
      <c r="J10" s="208">
        <v>0.003</v>
      </c>
      <c r="K10" s="208">
        <v>0.008</v>
      </c>
    </row>
    <row r="11" spans="1:11" ht="12">
      <c r="A11" s="207">
        <v>2010</v>
      </c>
      <c r="B11" s="208">
        <v>0.572</v>
      </c>
      <c r="C11" s="208">
        <v>0.068</v>
      </c>
      <c r="D11" s="208">
        <v>0.042</v>
      </c>
      <c r="E11" s="208">
        <v>0.001</v>
      </c>
      <c r="F11" s="208">
        <v>0.07</v>
      </c>
      <c r="G11" s="208">
        <v>0.002</v>
      </c>
      <c r="H11" s="208">
        <v>0.01</v>
      </c>
      <c r="I11" s="208">
        <v>0.213</v>
      </c>
      <c r="J11" s="208">
        <v>0.014</v>
      </c>
      <c r="K11" s="208">
        <v>0.007</v>
      </c>
    </row>
    <row r="12" spans="1:11" ht="12">
      <c r="A12" s="207">
        <v>2011</v>
      </c>
      <c r="B12" s="208">
        <v>0.548</v>
      </c>
      <c r="C12" s="208">
        <v>0.077</v>
      </c>
      <c r="D12" s="208">
        <v>0.081</v>
      </c>
      <c r="E12" s="208">
        <v>0.001</v>
      </c>
      <c r="F12" s="208">
        <v>0.243</v>
      </c>
      <c r="G12" s="208">
        <v>0.005</v>
      </c>
      <c r="H12" s="208">
        <v>0</v>
      </c>
      <c r="I12" s="208">
        <v>0.009</v>
      </c>
      <c r="J12" s="208">
        <v>0.025</v>
      </c>
      <c r="K12" s="208">
        <v>0.01</v>
      </c>
    </row>
    <row r="13" spans="1:11" ht="12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ht="12">
      <c r="A14" s="211" t="s">
        <v>175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">
      <c r="A15" s="209"/>
      <c r="B15" s="251" t="s">
        <v>260</v>
      </c>
      <c r="C15" s="251"/>
      <c r="D15" s="251"/>
      <c r="E15" s="251"/>
      <c r="F15" s="251" t="s">
        <v>263</v>
      </c>
      <c r="G15" s="251"/>
      <c r="H15" s="248" t="s">
        <v>358</v>
      </c>
      <c r="I15" s="248" t="s">
        <v>117</v>
      </c>
      <c r="J15" s="209"/>
      <c r="K15" s="209"/>
    </row>
    <row r="16" spans="1:11" ht="12">
      <c r="A16" s="209"/>
      <c r="B16" s="212" t="s">
        <v>264</v>
      </c>
      <c r="C16" s="212" t="s">
        <v>266</v>
      </c>
      <c r="D16" s="212" t="s">
        <v>265</v>
      </c>
      <c r="E16" s="212" t="s">
        <v>262</v>
      </c>
      <c r="F16" s="212" t="s">
        <v>20</v>
      </c>
      <c r="G16" s="212" t="s">
        <v>267</v>
      </c>
      <c r="H16" s="248"/>
      <c r="I16" s="248"/>
      <c r="J16" s="209"/>
      <c r="K16" s="209"/>
    </row>
    <row r="17" spans="1:11" ht="12">
      <c r="A17" s="207">
        <v>2011</v>
      </c>
      <c r="B17" s="208">
        <v>0.444</v>
      </c>
      <c r="C17" s="208">
        <v>0.179</v>
      </c>
      <c r="D17" s="208">
        <v>0.135</v>
      </c>
      <c r="E17" s="208">
        <v>0.046</v>
      </c>
      <c r="F17" s="208">
        <v>0.093</v>
      </c>
      <c r="G17" s="208">
        <v>0.075</v>
      </c>
      <c r="H17" s="208">
        <v>0.027</v>
      </c>
      <c r="I17" s="208">
        <v>0</v>
      </c>
      <c r="J17" s="209"/>
      <c r="K17" s="209"/>
    </row>
    <row r="18" spans="1:11" ht="12">
      <c r="A18" s="192"/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ht="12">
      <c r="A19" s="214" t="s">
        <v>268</v>
      </c>
      <c r="B19" s="192"/>
      <c r="C19" s="213"/>
      <c r="D19" s="213"/>
      <c r="E19" s="213"/>
      <c r="F19" s="213"/>
      <c r="G19" s="213"/>
      <c r="H19" s="213"/>
      <c r="I19" s="213"/>
      <c r="J19" s="213"/>
      <c r="K19" s="213"/>
    </row>
  </sheetData>
  <sheetProtection/>
  <mergeCells count="7">
    <mergeCell ref="I15:I16"/>
    <mergeCell ref="B4:G4"/>
    <mergeCell ref="H4:J4"/>
    <mergeCell ref="K4:K5"/>
    <mergeCell ref="B15:E15"/>
    <mergeCell ref="F15:G15"/>
    <mergeCell ref="H15:H16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8.7109375" defaultRowHeight="12.75"/>
  <cols>
    <col min="1" max="1" width="29.140625" style="0" customWidth="1"/>
    <col min="2" max="5" width="21.00390625" style="0" customWidth="1"/>
  </cols>
  <sheetData>
    <row r="1" spans="1:5" ht="13.5">
      <c r="A1" s="191" t="s">
        <v>291</v>
      </c>
      <c r="B1" s="192"/>
      <c r="C1" s="192"/>
      <c r="D1" s="192"/>
      <c r="E1" s="192"/>
    </row>
    <row r="2" spans="1:5" s="177" customFormat="1" ht="12.75" customHeight="1">
      <c r="A2" s="215"/>
      <c r="B2" s="216"/>
      <c r="C2" s="216"/>
      <c r="D2" s="216"/>
      <c r="E2" s="216"/>
    </row>
    <row r="3" spans="1:5" ht="12.75" customHeight="1">
      <c r="A3" s="217"/>
      <c r="B3" s="218" t="s">
        <v>200</v>
      </c>
      <c r="C3" s="218" t="s">
        <v>201</v>
      </c>
      <c r="D3" s="218" t="s">
        <v>194</v>
      </c>
      <c r="E3" s="218">
        <v>2011</v>
      </c>
    </row>
    <row r="4" spans="1:5" ht="12.75" customHeight="1">
      <c r="A4" s="219" t="s">
        <v>179</v>
      </c>
      <c r="B4" s="220">
        <v>2.34</v>
      </c>
      <c r="C4" s="220">
        <v>8.15</v>
      </c>
      <c r="D4" s="220">
        <v>10.34</v>
      </c>
      <c r="E4" s="220">
        <v>8.87</v>
      </c>
    </row>
    <row r="5" spans="1:5" ht="12.75" customHeight="1">
      <c r="A5" s="221"/>
      <c r="B5" s="222"/>
      <c r="C5" s="222"/>
      <c r="D5" s="222"/>
      <c r="E5" s="222"/>
    </row>
    <row r="6" spans="1:5" ht="12.75" customHeight="1">
      <c r="A6" s="221"/>
      <c r="B6" s="218" t="s">
        <v>204</v>
      </c>
      <c r="C6" s="218" t="s">
        <v>359</v>
      </c>
      <c r="D6" s="218" t="s">
        <v>203</v>
      </c>
      <c r="E6" s="218" t="s">
        <v>293</v>
      </c>
    </row>
    <row r="7" spans="1:5" ht="12.75" customHeight="1">
      <c r="A7" s="219" t="s">
        <v>174</v>
      </c>
      <c r="B7" s="220">
        <v>1.51</v>
      </c>
      <c r="C7" s="220">
        <v>4.59</v>
      </c>
      <c r="D7" s="220">
        <v>4.07</v>
      </c>
      <c r="E7" s="220">
        <v>2.93</v>
      </c>
    </row>
    <row r="8" spans="1:5" ht="12.75" customHeight="1">
      <c r="A8" s="223"/>
      <c r="B8" s="224"/>
      <c r="C8" s="224"/>
      <c r="D8" s="224"/>
      <c r="E8" s="224"/>
    </row>
    <row r="9" spans="1:5" ht="12.75" customHeight="1">
      <c r="A9" s="219" t="s">
        <v>202</v>
      </c>
      <c r="B9" s="225">
        <v>0.646</v>
      </c>
      <c r="C9" s="225">
        <v>0.563</v>
      </c>
      <c r="D9" s="225">
        <v>0.394</v>
      </c>
      <c r="E9" s="225">
        <v>0.33</v>
      </c>
    </row>
    <row r="10" spans="1:5" ht="12.75" customHeight="1">
      <c r="A10" s="219" t="s">
        <v>360</v>
      </c>
      <c r="B10" s="225">
        <v>0.118</v>
      </c>
      <c r="C10" s="225">
        <v>0.06</v>
      </c>
      <c r="D10" s="225">
        <v>0.045</v>
      </c>
      <c r="E10" s="225">
        <v>0.048</v>
      </c>
    </row>
    <row r="11" spans="1:5" ht="12.75" customHeight="1">
      <c r="A11" s="223"/>
      <c r="B11" s="226"/>
      <c r="C11" s="226"/>
      <c r="D11" s="226"/>
      <c r="E11" s="226"/>
    </row>
    <row r="12" spans="1:5" ht="12">
      <c r="A12" s="223"/>
      <c r="B12" s="226"/>
      <c r="C12" s="226"/>
      <c r="D12" s="226"/>
      <c r="E12" s="226"/>
    </row>
    <row r="13" spans="1:5" ht="12">
      <c r="A13" s="216"/>
      <c r="B13" s="217"/>
      <c r="C13" s="217"/>
      <c r="D13" s="217"/>
      <c r="E13" s="227"/>
    </row>
    <row r="14" spans="1:5" ht="12">
      <c r="A14" s="228" t="s">
        <v>292</v>
      </c>
      <c r="B14" s="217"/>
      <c r="C14" s="217"/>
      <c r="D14" s="217"/>
      <c r="E14" s="22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9" t="s">
        <v>294</v>
      </c>
    </row>
    <row r="3" ht="12">
      <c r="A3" t="s">
        <v>118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"/>
    </sheetView>
  </sheetViews>
  <sheetFormatPr defaultColWidth="8.7109375" defaultRowHeight="12.75"/>
  <cols>
    <col min="1" max="1" width="18.140625" style="0" customWidth="1"/>
    <col min="2" max="5" width="7.7109375" style="0" bestFit="1" customWidth="1"/>
    <col min="6" max="11" width="5.421875" style="0" bestFit="1" customWidth="1"/>
  </cols>
  <sheetData>
    <row r="1" ht="13.5">
      <c r="A1" s="190" t="s">
        <v>295</v>
      </c>
    </row>
    <row r="3" spans="1:11" s="83" customFormat="1" ht="45" customHeight="1">
      <c r="A3" s="183" t="s">
        <v>305</v>
      </c>
      <c r="B3" s="84" t="s">
        <v>296</v>
      </c>
      <c r="C3" s="84" t="s">
        <v>297</v>
      </c>
      <c r="D3" s="84" t="s">
        <v>298</v>
      </c>
      <c r="E3" s="84" t="s">
        <v>299</v>
      </c>
      <c r="F3" s="84" t="s">
        <v>300</v>
      </c>
      <c r="G3" s="84" t="s">
        <v>301</v>
      </c>
      <c r="H3" s="84" t="s">
        <v>302</v>
      </c>
      <c r="I3" s="84" t="s">
        <v>303</v>
      </c>
      <c r="J3" s="84" t="s">
        <v>304</v>
      </c>
      <c r="K3" s="84" t="s">
        <v>367</v>
      </c>
    </row>
    <row r="4" spans="1:11" ht="12">
      <c r="A4" s="81" t="s">
        <v>172</v>
      </c>
      <c r="B4" s="82">
        <v>55.69579472558804</v>
      </c>
      <c r="C4" s="82">
        <v>58.15070921985816</v>
      </c>
      <c r="D4" s="82">
        <v>66.116458704694</v>
      </c>
      <c r="E4" s="82">
        <v>73.41694473409802</v>
      </c>
      <c r="F4" s="82">
        <v>76.6567366283006</v>
      </c>
      <c r="G4" s="82">
        <v>78.16159874608151</v>
      </c>
      <c r="H4" s="82">
        <v>78.49650279776179</v>
      </c>
      <c r="I4" s="82">
        <v>78.85417756846329</v>
      </c>
      <c r="J4" s="82">
        <v>79.76887280248191</v>
      </c>
      <c r="K4" s="82">
        <v>81.00433025404158</v>
      </c>
    </row>
    <row r="5" spans="1:11" ht="12">
      <c r="A5" s="81" t="s">
        <v>173</v>
      </c>
      <c r="B5" s="82">
        <v>47.80199572344975</v>
      </c>
      <c r="C5" s="82">
        <v>52.88728470111449</v>
      </c>
      <c r="D5" s="82">
        <v>63.572608437314315</v>
      </c>
      <c r="E5" s="82">
        <v>72.80578727841501</v>
      </c>
      <c r="F5" s="82">
        <v>78.21056194989845</v>
      </c>
      <c r="G5" s="82">
        <v>79.03931034482758</v>
      </c>
      <c r="H5" s="82">
        <v>79.33425259792166</v>
      </c>
      <c r="I5" s="82">
        <v>81.55852084423513</v>
      </c>
      <c r="J5" s="82">
        <v>84.32471561530507</v>
      </c>
      <c r="K5" s="82">
        <v>89.03045612009238</v>
      </c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4" width="10.7109375" style="0" customWidth="1"/>
    <col min="5" max="5" width="11.421875" style="0" customWidth="1"/>
    <col min="6" max="8" width="10.7109375" style="0" customWidth="1"/>
    <col min="9" max="9" width="11.7109375" style="0" customWidth="1"/>
  </cols>
  <sheetData>
    <row r="1" ht="13.5">
      <c r="A1" s="190" t="s">
        <v>306</v>
      </c>
    </row>
    <row r="3" spans="1:9" ht="12">
      <c r="A3" s="252" t="s">
        <v>126</v>
      </c>
      <c r="B3" s="242" t="s">
        <v>127</v>
      </c>
      <c r="C3" s="243"/>
      <c r="D3" s="243"/>
      <c r="E3" s="244"/>
      <c r="F3" s="243" t="s">
        <v>128</v>
      </c>
      <c r="G3" s="243"/>
      <c r="H3" s="243"/>
      <c r="I3" s="244"/>
    </row>
    <row r="4" spans="1:9" ht="12">
      <c r="A4" s="252"/>
      <c r="B4" s="90" t="s">
        <v>129</v>
      </c>
      <c r="C4" s="91" t="s">
        <v>130</v>
      </c>
      <c r="D4" s="91" t="s">
        <v>131</v>
      </c>
      <c r="E4" s="92" t="s">
        <v>117</v>
      </c>
      <c r="F4" s="93" t="s">
        <v>129</v>
      </c>
      <c r="G4" s="93" t="s">
        <v>130</v>
      </c>
      <c r="H4" s="93" t="s">
        <v>131</v>
      </c>
      <c r="I4" s="94" t="s">
        <v>117</v>
      </c>
    </row>
    <row r="5" spans="1:9" ht="12">
      <c r="A5" s="20">
        <v>1998</v>
      </c>
      <c r="B5" s="21">
        <v>0.0072499999999990905</v>
      </c>
      <c r="C5" s="22">
        <v>0.008404999999999973</v>
      </c>
      <c r="D5" s="22">
        <v>1.488627999999997</v>
      </c>
      <c r="E5" s="23">
        <v>0.0030350000000012186</v>
      </c>
      <c r="F5" s="184">
        <v>0.004809867592637455</v>
      </c>
      <c r="G5" s="27">
        <v>0.0055761292573962415</v>
      </c>
      <c r="H5" s="27">
        <v>0.9876004930611852</v>
      </c>
      <c r="I5" s="29">
        <v>0.0020135100887810164</v>
      </c>
    </row>
    <row r="6" spans="1:9" ht="12">
      <c r="A6" s="26">
        <v>1999</v>
      </c>
      <c r="B6" s="21">
        <v>0.0797359999999991</v>
      </c>
      <c r="C6" s="22">
        <v>0.02431899999999997</v>
      </c>
      <c r="D6" s="22">
        <v>2.2853079999999975</v>
      </c>
      <c r="E6" s="23">
        <v>0.004865000000001219</v>
      </c>
      <c r="F6" s="184">
        <v>0.03330342807786025</v>
      </c>
      <c r="G6" s="27">
        <v>0.010157345081587884</v>
      </c>
      <c r="H6" s="27">
        <v>0.954507256618835</v>
      </c>
      <c r="I6" s="29">
        <v>0.002031970221717073</v>
      </c>
    </row>
    <row r="7" spans="1:9" ht="12">
      <c r="A7" s="26">
        <v>2000</v>
      </c>
      <c r="B7" s="21">
        <v>0.0797359999999991</v>
      </c>
      <c r="C7" s="22">
        <v>0.027718999999999973</v>
      </c>
      <c r="D7" s="22">
        <v>2.342537999999997</v>
      </c>
      <c r="E7" s="23">
        <v>0.0050900000000012185</v>
      </c>
      <c r="F7" s="184">
        <v>0.032477924371599326</v>
      </c>
      <c r="G7" s="27">
        <v>0.01129045331664958</v>
      </c>
      <c r="H7" s="27">
        <v>0.9541583726497228</v>
      </c>
      <c r="I7" s="29">
        <v>0.002073249662028218</v>
      </c>
    </row>
    <row r="8" spans="1:9" ht="12">
      <c r="A8" s="26">
        <v>2001</v>
      </c>
      <c r="B8" s="21">
        <v>0.0918559999999991</v>
      </c>
      <c r="C8" s="22">
        <v>0.038148999999999975</v>
      </c>
      <c r="D8" s="22">
        <v>4.006477999999998</v>
      </c>
      <c r="E8" s="23">
        <v>0.009106000000001219</v>
      </c>
      <c r="F8" s="184">
        <v>0.022157526952140977</v>
      </c>
      <c r="G8" s="27">
        <v>0.009202311179424685</v>
      </c>
      <c r="H8" s="27">
        <v>0.9664436103048325</v>
      </c>
      <c r="I8" s="29">
        <v>0.0021965515636019933</v>
      </c>
    </row>
    <row r="9" spans="1:9" ht="12">
      <c r="A9" s="26">
        <v>2002</v>
      </c>
      <c r="B9" s="21">
        <v>0.0918559999999991</v>
      </c>
      <c r="C9" s="22">
        <v>0.10399899999999998</v>
      </c>
      <c r="D9" s="22">
        <v>4.337377999999997</v>
      </c>
      <c r="E9" s="23">
        <v>0.02465400000000122</v>
      </c>
      <c r="F9" s="184">
        <v>0.0201531981815256</v>
      </c>
      <c r="G9" s="27">
        <v>0.022817371295075998</v>
      </c>
      <c r="H9" s="27">
        <v>0.9516203451292232</v>
      </c>
      <c r="I9" s="29">
        <v>0.005409085394175248</v>
      </c>
    </row>
    <row r="10" spans="1:9" ht="12">
      <c r="A10" s="26">
        <v>2003</v>
      </c>
      <c r="B10" s="21">
        <v>0.0918559999999991</v>
      </c>
      <c r="C10" s="22">
        <v>0.136409</v>
      </c>
      <c r="D10" s="22">
        <v>5.905047999999997</v>
      </c>
      <c r="E10" s="23">
        <v>0.09237000000000123</v>
      </c>
      <c r="F10" s="184">
        <v>0.014754365103394942</v>
      </c>
      <c r="G10" s="27">
        <v>0.021910688353390308</v>
      </c>
      <c r="H10" s="27">
        <v>0.9484980202172193</v>
      </c>
      <c r="I10" s="29">
        <v>0.014836926325995276</v>
      </c>
    </row>
    <row r="11" spans="1:9" ht="12">
      <c r="A11" s="26">
        <v>2004</v>
      </c>
      <c r="B11" s="21">
        <v>0.2523559999999991</v>
      </c>
      <c r="C11" s="22">
        <v>0.156702</v>
      </c>
      <c r="D11" s="22">
        <v>6.088257999999997</v>
      </c>
      <c r="E11" s="23">
        <v>0.12489500000000123</v>
      </c>
      <c r="F11" s="184">
        <v>0.03810751424259952</v>
      </c>
      <c r="G11" s="27">
        <v>0.023663093791484457</v>
      </c>
      <c r="H11" s="27">
        <v>0.9193693767836754</v>
      </c>
      <c r="I11" s="29">
        <v>0.018860015182240685</v>
      </c>
    </row>
    <row r="12" spans="1:9" ht="12">
      <c r="A12" s="26">
        <v>2005</v>
      </c>
      <c r="B12" s="21">
        <v>0.6017559999999991</v>
      </c>
      <c r="C12" s="22">
        <v>0.222112</v>
      </c>
      <c r="D12" s="22">
        <v>8.024957999999996</v>
      </c>
      <c r="E12" s="23">
        <v>0.14805000000000124</v>
      </c>
      <c r="F12" s="184">
        <v>0.0668849943024667</v>
      </c>
      <c r="G12" s="27">
        <v>0.02468768047931305</v>
      </c>
      <c r="H12" s="27">
        <v>0.8919716132577574</v>
      </c>
      <c r="I12" s="29">
        <v>0.016455711960462863</v>
      </c>
    </row>
    <row r="13" spans="1:9" ht="12">
      <c r="A13" s="26">
        <v>2006</v>
      </c>
      <c r="B13" s="21">
        <v>1.190355999999999</v>
      </c>
      <c r="C13" s="22">
        <v>0.248128</v>
      </c>
      <c r="D13" s="22">
        <v>9.768997999999998</v>
      </c>
      <c r="E13" s="23">
        <v>0.24294500000000124</v>
      </c>
      <c r="F13" s="184">
        <v>0.10395734587015831</v>
      </c>
      <c r="G13" s="27">
        <v>0.02166975956442498</v>
      </c>
      <c r="H13" s="27">
        <v>0.853155781876082</v>
      </c>
      <c r="I13" s="29">
        <v>0.021217112689334756</v>
      </c>
    </row>
    <row r="14" spans="1:9" ht="12">
      <c r="A14" s="26">
        <v>2007</v>
      </c>
      <c r="B14" s="21">
        <v>1.717655999999999</v>
      </c>
      <c r="C14" s="22">
        <v>0.515828</v>
      </c>
      <c r="D14" s="22">
        <v>14.173547999999998</v>
      </c>
      <c r="E14" s="23">
        <v>0.2926450000000012</v>
      </c>
      <c r="F14" s="184">
        <v>0.10285564205822659</v>
      </c>
      <c r="G14" s="27">
        <v>0.03088850161592946</v>
      </c>
      <c r="H14" s="27">
        <v>0.8487318646941495</v>
      </c>
      <c r="I14" s="29">
        <v>0.01752399163169451</v>
      </c>
    </row>
    <row r="15" spans="1:9" ht="12">
      <c r="A15" s="26">
        <v>2008</v>
      </c>
      <c r="B15" s="21">
        <v>3.2059059999999993</v>
      </c>
      <c r="C15" s="22">
        <v>0.552728</v>
      </c>
      <c r="D15" s="22">
        <v>20.830347999999997</v>
      </c>
      <c r="E15" s="23">
        <v>0.4719300000000012</v>
      </c>
      <c r="F15" s="184">
        <v>0.12792455438173997</v>
      </c>
      <c r="G15" s="27">
        <v>0.0220553825016424</v>
      </c>
      <c r="H15" s="27">
        <v>0.831188745245983</v>
      </c>
      <c r="I15" s="29">
        <v>0.018831317870634606</v>
      </c>
    </row>
    <row r="16" spans="1:9" ht="12">
      <c r="A16" s="26">
        <v>2009</v>
      </c>
      <c r="B16" s="21">
        <v>4.263255999999999</v>
      </c>
      <c r="C16" s="22">
        <v>1.066128</v>
      </c>
      <c r="D16" s="22">
        <v>29.078108</v>
      </c>
      <c r="E16" s="23">
        <v>0.653630000000001</v>
      </c>
      <c r="F16" s="184">
        <v>0.1215949677822632</v>
      </c>
      <c r="G16" s="27">
        <v>0.03040769773425962</v>
      </c>
      <c r="H16" s="27">
        <v>0.8293547479741237</v>
      </c>
      <c r="I16" s="29">
        <v>0.01864258650935361</v>
      </c>
    </row>
    <row r="17" spans="1:9" ht="12">
      <c r="A17" s="26">
        <v>2010</v>
      </c>
      <c r="B17" s="21">
        <v>4.864856</v>
      </c>
      <c r="C17" s="22">
        <v>1.219628</v>
      </c>
      <c r="D17" s="22">
        <v>33.441658000000004</v>
      </c>
      <c r="E17" s="23">
        <v>0.7486800000000009</v>
      </c>
      <c r="F17" s="184">
        <v>0.1207914959872448</v>
      </c>
      <c r="G17" s="27">
        <v>0.030282641596777255</v>
      </c>
      <c r="H17" s="27">
        <v>0.8303365810033871</v>
      </c>
      <c r="I17" s="29">
        <v>0.018589281412590742</v>
      </c>
    </row>
    <row r="18" spans="1:9" ht="12">
      <c r="A18" s="26">
        <v>2011</v>
      </c>
      <c r="B18" s="21">
        <v>6.356656</v>
      </c>
      <c r="C18" s="22">
        <v>1.4235280000000001</v>
      </c>
      <c r="D18" s="22">
        <v>38.40710800000001</v>
      </c>
      <c r="E18" s="23">
        <v>0.9040600000000009</v>
      </c>
      <c r="F18" s="184">
        <v>0.13498563388029292</v>
      </c>
      <c r="G18" s="27">
        <v>0.030229074756655955</v>
      </c>
      <c r="H18" s="27">
        <v>0.8155872865998836</v>
      </c>
      <c r="I18" s="29">
        <v>0.019198004763167572</v>
      </c>
    </row>
    <row r="19" spans="2:5" ht="12">
      <c r="B19" s="28"/>
      <c r="C19" s="28"/>
      <c r="D19" s="28"/>
      <c r="E19" s="28"/>
    </row>
    <row r="20" ht="12">
      <c r="E20" s="28"/>
    </row>
  </sheetData>
  <sheetProtection/>
  <mergeCells count="3">
    <mergeCell ref="A3:A4"/>
    <mergeCell ref="B3:E3"/>
    <mergeCell ref="F3:I3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2" width="6.421875" style="0" bestFit="1" customWidth="1"/>
    <col min="3" max="3" width="5.421875" style="0" bestFit="1" customWidth="1"/>
    <col min="4" max="4" width="14.7109375" style="0" bestFit="1" customWidth="1"/>
    <col min="5" max="5" width="7.421875" style="0" bestFit="1" customWidth="1"/>
    <col min="6" max="6" width="23.7109375" style="0" bestFit="1" customWidth="1"/>
    <col min="7" max="7" width="4.7109375" style="0" bestFit="1" customWidth="1"/>
    <col min="8" max="8" width="5.00390625" style="0" bestFit="1" customWidth="1"/>
    <col min="9" max="9" width="14.7109375" style="0" bestFit="1" customWidth="1"/>
    <col min="10" max="10" width="7.421875" style="0" bestFit="1" customWidth="1"/>
    <col min="11" max="11" width="23.7109375" style="0" bestFit="1" customWidth="1"/>
  </cols>
  <sheetData>
    <row r="1" ht="13.5">
      <c r="A1" s="190" t="s">
        <v>307</v>
      </c>
    </row>
    <row r="3" spans="1:11" ht="12">
      <c r="A3" s="252" t="s">
        <v>126</v>
      </c>
      <c r="B3" s="242" t="s">
        <v>127</v>
      </c>
      <c r="C3" s="253"/>
      <c r="D3" s="253"/>
      <c r="E3" s="253"/>
      <c r="F3" s="254"/>
      <c r="G3" s="242" t="s">
        <v>128</v>
      </c>
      <c r="H3" s="253"/>
      <c r="I3" s="253"/>
      <c r="J3" s="253"/>
      <c r="K3" s="254"/>
    </row>
    <row r="4" spans="1:11" ht="12">
      <c r="A4" s="252"/>
      <c r="B4" s="91" t="s">
        <v>129</v>
      </c>
      <c r="C4" s="91" t="s">
        <v>130</v>
      </c>
      <c r="D4" s="91" t="s">
        <v>132</v>
      </c>
      <c r="E4" s="91" t="s">
        <v>133</v>
      </c>
      <c r="F4" s="92" t="s">
        <v>134</v>
      </c>
      <c r="G4" s="91" t="s">
        <v>129</v>
      </c>
      <c r="H4" s="91" t="s">
        <v>130</v>
      </c>
      <c r="I4" s="91" t="s">
        <v>132</v>
      </c>
      <c r="J4" s="91" t="s">
        <v>133</v>
      </c>
      <c r="K4" s="92" t="s">
        <v>134</v>
      </c>
    </row>
    <row r="5" spans="1:11" ht="12">
      <c r="A5" s="20">
        <v>1998</v>
      </c>
      <c r="B5" s="21">
        <v>1.4560579999999936</v>
      </c>
      <c r="C5" s="22">
        <v>0.04865499999999884</v>
      </c>
      <c r="D5" s="22">
        <v>0</v>
      </c>
      <c r="E5" s="22">
        <v>0.002604999999999734</v>
      </c>
      <c r="F5" s="23">
        <v>0</v>
      </c>
      <c r="G5" s="27">
        <v>0.9659925775450179</v>
      </c>
      <c r="H5" s="24">
        <v>0.03227918727169654</v>
      </c>
      <c r="I5" s="24">
        <v>0</v>
      </c>
      <c r="J5" s="24">
        <v>0.001728235183285642</v>
      </c>
      <c r="K5" s="25">
        <v>0</v>
      </c>
    </row>
    <row r="6" spans="1:11" ht="12">
      <c r="A6" s="26">
        <v>1999</v>
      </c>
      <c r="B6" s="21">
        <v>2.2949239999999937</v>
      </c>
      <c r="C6" s="22">
        <v>0.09546899999999883</v>
      </c>
      <c r="D6" s="22">
        <v>0.00013000000000000002</v>
      </c>
      <c r="E6" s="22">
        <v>0.003704999999999734</v>
      </c>
      <c r="F6" s="23">
        <v>0</v>
      </c>
      <c r="G6" s="27">
        <v>0.9585235825493651</v>
      </c>
      <c r="H6" s="24">
        <v>0.039874648529713605</v>
      </c>
      <c r="I6" s="24">
        <v>5.429725155666062E-05</v>
      </c>
      <c r="J6" s="24">
        <v>0.0015474716693647166</v>
      </c>
      <c r="K6" s="25">
        <v>0</v>
      </c>
    </row>
    <row r="7" spans="1:11" ht="12">
      <c r="A7" s="26">
        <v>2000</v>
      </c>
      <c r="B7" s="21">
        <v>2.3134039999999936</v>
      </c>
      <c r="C7" s="22">
        <v>0.11566899999999883</v>
      </c>
      <c r="D7" s="22">
        <v>0.010530000000000001</v>
      </c>
      <c r="E7" s="22">
        <v>0.003929999999999734</v>
      </c>
      <c r="F7" s="23">
        <v>0.011550000000000001</v>
      </c>
      <c r="G7" s="27">
        <v>0.9422915640733942</v>
      </c>
      <c r="H7" s="24">
        <v>0.0471140894218237</v>
      </c>
      <c r="I7" s="24">
        <v>0.004289060695707655</v>
      </c>
      <c r="J7" s="24">
        <v>0.001600760544551751</v>
      </c>
      <c r="K7" s="25">
        <v>0.004704525264522641</v>
      </c>
    </row>
    <row r="8" spans="1:11" ht="12">
      <c r="A8" s="26">
        <v>2001</v>
      </c>
      <c r="B8" s="21">
        <v>2.8015039999999933</v>
      </c>
      <c r="C8" s="22">
        <v>0.46289899999999884</v>
      </c>
      <c r="D8" s="22">
        <v>0.8346899999999999</v>
      </c>
      <c r="E8" s="22">
        <v>0.0049459999999997345</v>
      </c>
      <c r="F8" s="23">
        <v>0.04155</v>
      </c>
      <c r="G8" s="27">
        <v>0.6757794851346816</v>
      </c>
      <c r="H8" s="24">
        <v>0.11166061083238107</v>
      </c>
      <c r="I8" s="24">
        <v>0.20134412745691907</v>
      </c>
      <c r="J8" s="24">
        <v>0.0011930753386309508</v>
      </c>
      <c r="K8" s="25">
        <v>0.010022701237387518</v>
      </c>
    </row>
    <row r="9" spans="1:11" ht="12">
      <c r="A9" s="26">
        <v>2002</v>
      </c>
      <c r="B9" s="21">
        <v>2.974985968729119</v>
      </c>
      <c r="C9" s="22">
        <v>0.5948670312708735</v>
      </c>
      <c r="D9" s="22">
        <v>0.94029</v>
      </c>
      <c r="E9" s="22">
        <v>0.0061939999999997344</v>
      </c>
      <c r="F9" s="23">
        <v>0.04155</v>
      </c>
      <c r="G9" s="27">
        <v>0.6527116553633567</v>
      </c>
      <c r="H9" s="24">
        <v>0.13051377343731307</v>
      </c>
      <c r="I9" s="24">
        <v>0.20629954187104718</v>
      </c>
      <c r="J9" s="24">
        <v>0.001358963045814814</v>
      </c>
      <c r="K9" s="25">
        <v>0.009116066282468185</v>
      </c>
    </row>
    <row r="10" spans="1:11" ht="12">
      <c r="A10" s="26">
        <v>2003</v>
      </c>
      <c r="B10" s="21">
        <v>3.777121968729119</v>
      </c>
      <c r="C10" s="22">
        <v>0.8586770312708734</v>
      </c>
      <c r="D10" s="22">
        <v>1.54129</v>
      </c>
      <c r="E10" s="22">
        <v>0.007043999999999734</v>
      </c>
      <c r="F10" s="23">
        <v>0.04155</v>
      </c>
      <c r="G10" s="27">
        <v>0.6067000148785481</v>
      </c>
      <c r="H10" s="24">
        <v>0.13792495237404065</v>
      </c>
      <c r="I10" s="24">
        <v>0.24756962408783134</v>
      </c>
      <c r="J10" s="24">
        <v>0.0011314421245026036</v>
      </c>
      <c r="K10" s="25">
        <v>0.006673966535077364</v>
      </c>
    </row>
    <row r="11" spans="1:11" ht="12">
      <c r="A11" s="26">
        <v>2004</v>
      </c>
      <c r="B11" s="21">
        <v>4.1256319687291185</v>
      </c>
      <c r="C11" s="22">
        <v>0.9050200312708734</v>
      </c>
      <c r="D11" s="22">
        <v>1.54129</v>
      </c>
      <c r="E11" s="22">
        <v>0.008718999999999734</v>
      </c>
      <c r="F11" s="23">
        <v>0.04155</v>
      </c>
      <c r="G11" s="27">
        <v>0.622999171836887</v>
      </c>
      <c r="H11" s="24">
        <v>0.1366643302774367</v>
      </c>
      <c r="I11" s="24">
        <v>0.23274552864594647</v>
      </c>
      <c r="J11" s="24">
        <v>0.0013166297479799034</v>
      </c>
      <c r="K11" s="25">
        <v>0.0062743394917498165</v>
      </c>
    </row>
    <row r="12" spans="1:11" ht="12">
      <c r="A12" s="26">
        <v>2005</v>
      </c>
      <c r="B12" s="21">
        <v>5.47770196872912</v>
      </c>
      <c r="C12" s="22">
        <v>1.3330800312708735</v>
      </c>
      <c r="D12" s="22">
        <v>1.8658899999999998</v>
      </c>
      <c r="E12" s="22">
        <v>0.021703999999999737</v>
      </c>
      <c r="F12" s="23">
        <v>0.2985</v>
      </c>
      <c r="G12" s="27">
        <v>0.6088448889068966</v>
      </c>
      <c r="H12" s="24">
        <v>0.1481714354261273</v>
      </c>
      <c r="I12" s="24">
        <v>0.2073930995603364</v>
      </c>
      <c r="J12" s="24">
        <v>0.002412392923943795</v>
      </c>
      <c r="K12" s="25">
        <v>0.033178183182695886</v>
      </c>
    </row>
    <row r="13" spans="1:11" ht="12">
      <c r="A13" s="26">
        <v>2006</v>
      </c>
      <c r="B13" s="21">
        <v>6.62274196872912</v>
      </c>
      <c r="C13" s="22">
        <v>1.6697960312708733</v>
      </c>
      <c r="D13" s="22">
        <v>2.0400899999999997</v>
      </c>
      <c r="E13" s="22">
        <v>0.02499899999999974</v>
      </c>
      <c r="F13" s="23">
        <v>1.0928</v>
      </c>
      <c r="G13" s="27">
        <v>0.5783838426924275</v>
      </c>
      <c r="H13" s="27">
        <v>0.14582827620933914</v>
      </c>
      <c r="I13" s="27">
        <v>0.17816715481440135</v>
      </c>
      <c r="J13" s="27">
        <v>0.0021832373587465127</v>
      </c>
      <c r="K13" s="29">
        <v>0.09543748892508556</v>
      </c>
    </row>
    <row r="14" spans="1:11" ht="12">
      <c r="A14" s="26">
        <v>2007</v>
      </c>
      <c r="B14" s="21">
        <v>9.07559196872912</v>
      </c>
      <c r="C14" s="22">
        <v>2.5887960312708733</v>
      </c>
      <c r="D14" s="22">
        <v>3.0919899999999996</v>
      </c>
      <c r="E14" s="22">
        <v>0.026498999999999738</v>
      </c>
      <c r="F14" s="23">
        <v>1.9168</v>
      </c>
      <c r="G14" s="27">
        <v>0.5434591320975325</v>
      </c>
      <c r="H14" s="27">
        <v>0.15502072472844083</v>
      </c>
      <c r="I14" s="27">
        <v>0.18515268289320813</v>
      </c>
      <c r="J14" s="27">
        <v>0.001586797157813277</v>
      </c>
      <c r="K14" s="29">
        <v>0.11478066312300537</v>
      </c>
    </row>
    <row r="15" spans="1:11" ht="12">
      <c r="A15" s="26">
        <v>2008</v>
      </c>
      <c r="B15" s="21">
        <v>11.834491968729118</v>
      </c>
      <c r="C15" s="22">
        <v>4.3555460312708725</v>
      </c>
      <c r="D15" s="22">
        <v>3.69289</v>
      </c>
      <c r="E15" s="22">
        <v>0.07308399999999975</v>
      </c>
      <c r="F15" s="23">
        <v>5.104900000000001</v>
      </c>
      <c r="G15" s="27">
        <v>0.4722291019867562</v>
      </c>
      <c r="H15" s="27">
        <v>0.17379838496184313</v>
      </c>
      <c r="I15" s="27">
        <v>0.14735656866757288</v>
      </c>
      <c r="J15" s="27">
        <v>0.0029162546039824795</v>
      </c>
      <c r="K15" s="29">
        <v>0.2036996897798453</v>
      </c>
    </row>
    <row r="16" spans="1:11" ht="12">
      <c r="A16" s="26">
        <v>2009</v>
      </c>
      <c r="B16" s="21">
        <v>15.390141968729118</v>
      </c>
      <c r="C16" s="22">
        <v>6.823996031270873</v>
      </c>
      <c r="D16" s="22">
        <v>4.0605899999999995</v>
      </c>
      <c r="E16" s="22">
        <v>0.12433399999999978</v>
      </c>
      <c r="F16" s="23">
        <v>8.662060000000002</v>
      </c>
      <c r="G16" s="27">
        <v>0.4389517816551656</v>
      </c>
      <c r="H16" s="27">
        <v>0.19463142198560773</v>
      </c>
      <c r="I16" s="27">
        <v>0.11581460513442783</v>
      </c>
      <c r="J16" s="27">
        <v>0.0035462071065495227</v>
      </c>
      <c r="K16" s="29">
        <v>0.2470559841182494</v>
      </c>
    </row>
    <row r="17" spans="1:11" ht="12">
      <c r="A17" s="26">
        <v>2010</v>
      </c>
      <c r="B17" s="21">
        <v>17.48679196872912</v>
      </c>
      <c r="C17" s="22">
        <v>8.434946031270872</v>
      </c>
      <c r="D17" s="22">
        <v>4.372139999999999</v>
      </c>
      <c r="E17" s="22">
        <v>0.13993399999999978</v>
      </c>
      <c r="F17" s="23">
        <v>9.841010000000002</v>
      </c>
      <c r="G17" s="27">
        <v>0.4341866978016469</v>
      </c>
      <c r="H17" s="27">
        <v>0.20943471907264727</v>
      </c>
      <c r="I17" s="27">
        <v>0.10855764924299355</v>
      </c>
      <c r="J17" s="27">
        <v>0.003474478422275828</v>
      </c>
      <c r="K17" s="29">
        <v>0.2443464554604364</v>
      </c>
    </row>
    <row r="18" spans="1:11" ht="12">
      <c r="A18" s="26">
        <v>2011</v>
      </c>
      <c r="B18" s="21">
        <v>21.788871968729115</v>
      </c>
      <c r="C18" s="22">
        <v>9.333646031270874</v>
      </c>
      <c r="D18" s="22">
        <v>4.51894</v>
      </c>
      <c r="E18" s="22">
        <v>0.17503399999999977</v>
      </c>
      <c r="F18" s="23">
        <v>11.274860000000002</v>
      </c>
      <c r="G18" s="27">
        <v>0.46269370156815887</v>
      </c>
      <c r="H18" s="27">
        <v>0.19820297432256515</v>
      </c>
      <c r="I18" s="27">
        <v>0.09596114377858594</v>
      </c>
      <c r="J18" s="27">
        <v>0.0037169032649561604</v>
      </c>
      <c r="K18" s="29">
        <v>0.23942527706573397</v>
      </c>
    </row>
    <row r="19" spans="2:6" ht="12">
      <c r="B19" s="28"/>
      <c r="C19" s="28"/>
      <c r="D19" s="28"/>
      <c r="E19" s="28"/>
      <c r="F19" s="28"/>
    </row>
    <row r="20" ht="12">
      <c r="F20" s="28"/>
    </row>
  </sheetData>
  <sheetProtection/>
  <mergeCells count="3">
    <mergeCell ref="A3:A4"/>
    <mergeCell ref="B3:F3"/>
    <mergeCell ref="G3:K3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1">
      <pane xSplit="1" ySplit="4" topLeftCell="B7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109375" defaultRowHeight="12.75"/>
  <cols>
    <col min="1" max="1" width="10.421875" style="0" customWidth="1"/>
    <col min="2" max="2" width="9.7109375" style="0" bestFit="1" customWidth="1"/>
    <col min="3" max="3" width="11.421875" style="0" bestFit="1" customWidth="1"/>
    <col min="4" max="4" width="9.7109375" style="0" bestFit="1" customWidth="1"/>
  </cols>
  <sheetData>
    <row r="1" ht="13.5">
      <c r="A1" s="190" t="s">
        <v>308</v>
      </c>
    </row>
    <row r="3" spans="2:4" s="78" customFormat="1" ht="12">
      <c r="B3" s="255" t="s">
        <v>309</v>
      </c>
      <c r="C3" s="256"/>
      <c r="D3" s="257"/>
    </row>
    <row r="4" spans="1:4" s="78" customFormat="1" ht="12">
      <c r="A4" s="80" t="s">
        <v>171</v>
      </c>
      <c r="B4" s="79" t="s">
        <v>310</v>
      </c>
      <c r="C4" s="79" t="s">
        <v>312</v>
      </c>
      <c r="D4" s="79" t="s">
        <v>311</v>
      </c>
    </row>
    <row r="5" spans="1:4" ht="12">
      <c r="A5" s="76">
        <v>35462</v>
      </c>
      <c r="B5" s="77">
        <v>1645.8686421219322</v>
      </c>
      <c r="C5" s="77"/>
      <c r="D5" s="77"/>
    </row>
    <row r="6" spans="1:4" ht="12">
      <c r="A6" s="76">
        <v>35765</v>
      </c>
      <c r="B6" s="77">
        <v>1282.3734084652426</v>
      </c>
      <c r="C6" s="77"/>
      <c r="D6" s="77"/>
    </row>
    <row r="7" spans="1:4" ht="12">
      <c r="A7" s="76">
        <v>35796</v>
      </c>
      <c r="B7" s="77">
        <v>1255.8710984629645</v>
      </c>
      <c r="C7" s="77"/>
      <c r="D7" s="77"/>
    </row>
    <row r="8" spans="1:4" ht="12">
      <c r="A8" s="76">
        <v>35916</v>
      </c>
      <c r="B8" s="77"/>
      <c r="C8" s="77">
        <v>1060.058438879164</v>
      </c>
      <c r="D8" s="77"/>
    </row>
    <row r="9" spans="1:4" ht="12">
      <c r="A9" s="76">
        <v>35916</v>
      </c>
      <c r="B9" s="77"/>
      <c r="C9" s="77">
        <v>1212.4851425088477</v>
      </c>
      <c r="D9" s="77"/>
    </row>
    <row r="10" spans="1:4" ht="12">
      <c r="A10" s="76">
        <v>36008</v>
      </c>
      <c r="B10" s="77"/>
      <c r="C10" s="77">
        <v>991.5402567094517</v>
      </c>
      <c r="D10" s="77"/>
    </row>
    <row r="11" spans="1:4" ht="12">
      <c r="A11" s="76">
        <v>36008</v>
      </c>
      <c r="B11" s="77"/>
      <c r="C11" s="77">
        <v>991.5402567094517</v>
      </c>
      <c r="D11" s="77"/>
    </row>
    <row r="12" spans="1:4" ht="12">
      <c r="A12" s="76">
        <v>36100</v>
      </c>
      <c r="B12" s="77"/>
      <c r="C12" s="77">
        <v>1231.1571158919924</v>
      </c>
      <c r="D12" s="77"/>
    </row>
    <row r="13" spans="1:4" ht="12">
      <c r="A13" s="76">
        <v>36100</v>
      </c>
      <c r="B13" s="77"/>
      <c r="C13" s="77"/>
      <c r="D13" s="77">
        <v>1101.9326094529474</v>
      </c>
    </row>
    <row r="14" spans="1:4" ht="12">
      <c r="A14" s="76">
        <v>36708</v>
      </c>
      <c r="B14" s="77"/>
      <c r="C14" s="77"/>
      <c r="D14" s="77">
        <v>608.6022853457264</v>
      </c>
    </row>
    <row r="15" spans="1:4" ht="12">
      <c r="A15" s="76">
        <v>36861</v>
      </c>
      <c r="B15" s="77"/>
      <c r="C15" s="77"/>
      <c r="D15" s="77">
        <v>845.7987035769345</v>
      </c>
    </row>
    <row r="16" spans="1:4" ht="12">
      <c r="A16" s="76">
        <v>36951</v>
      </c>
      <c r="B16" s="77"/>
      <c r="C16" s="77">
        <v>981.3358474368408</v>
      </c>
      <c r="D16" s="77"/>
    </row>
    <row r="17" spans="1:4" ht="12">
      <c r="A17" s="76">
        <v>36982</v>
      </c>
      <c r="B17" s="77"/>
      <c r="C17" s="77"/>
      <c r="D17" s="77">
        <v>627.5790752335354</v>
      </c>
    </row>
    <row r="18" spans="1:4" ht="12">
      <c r="A18" s="76">
        <v>37288</v>
      </c>
      <c r="B18" s="77"/>
      <c r="C18" s="77">
        <v>818.4229320336482</v>
      </c>
      <c r="D18" s="77"/>
    </row>
    <row r="19" spans="1:4" ht="12">
      <c r="A19" s="76">
        <v>37347</v>
      </c>
      <c r="B19" s="77"/>
      <c r="C19" s="77"/>
      <c r="D19" s="77">
        <v>620.6180796059293</v>
      </c>
    </row>
    <row r="20" spans="1:4" ht="12">
      <c r="A20" s="76">
        <v>37377</v>
      </c>
      <c r="B20" s="77"/>
      <c r="C20" s="77">
        <v>742.2091587261241</v>
      </c>
      <c r="D20" s="77"/>
    </row>
    <row r="21" spans="1:4" ht="12">
      <c r="A21" s="76">
        <v>37408</v>
      </c>
      <c r="B21" s="77"/>
      <c r="C21" s="77"/>
      <c r="D21" s="77">
        <v>832.3144849298017</v>
      </c>
    </row>
    <row r="22" spans="1:4" ht="12">
      <c r="A22" s="76">
        <v>37469</v>
      </c>
      <c r="B22" s="77"/>
      <c r="C22" s="77">
        <v>743.1457431457433</v>
      </c>
      <c r="D22" s="77"/>
    </row>
    <row r="23" spans="1:4" ht="12">
      <c r="A23" s="76">
        <v>37591</v>
      </c>
      <c r="B23" s="77"/>
      <c r="C23" s="77"/>
      <c r="D23" s="77">
        <v>842.2944199375722</v>
      </c>
    </row>
    <row r="24" spans="1:4" ht="12">
      <c r="A24" s="76">
        <v>37742</v>
      </c>
      <c r="B24" s="77"/>
      <c r="C24" s="77">
        <v>1012.5018369412879</v>
      </c>
      <c r="D24" s="77"/>
    </row>
    <row r="25" spans="1:4" ht="12">
      <c r="A25" s="76">
        <v>37773</v>
      </c>
      <c r="B25" s="77"/>
      <c r="C25" s="77"/>
      <c r="D25" s="77">
        <v>977.4983056573251</v>
      </c>
    </row>
    <row r="26" spans="1:4" ht="12">
      <c r="A26" s="76">
        <v>37803</v>
      </c>
      <c r="B26" s="77"/>
      <c r="C26" s="77">
        <v>1042.492970560301</v>
      </c>
      <c r="D26" s="77"/>
    </row>
    <row r="27" spans="1:4" ht="12">
      <c r="A27" s="76">
        <v>38322</v>
      </c>
      <c r="B27" s="77"/>
      <c r="C27" s="77"/>
      <c r="D27" s="77">
        <v>999.9507194953677</v>
      </c>
    </row>
    <row r="28" spans="1:4" ht="12">
      <c r="A28" s="76">
        <v>38200</v>
      </c>
      <c r="B28" s="77"/>
      <c r="C28" s="77">
        <v>1047.9043784914024</v>
      </c>
      <c r="D28" s="77"/>
    </row>
    <row r="29" spans="1:4" ht="12">
      <c r="A29" s="76">
        <v>38412</v>
      </c>
      <c r="B29" s="77"/>
      <c r="C29" s="77">
        <v>1144.4537671372366</v>
      </c>
      <c r="D29" s="77"/>
    </row>
    <row r="30" spans="1:4" ht="12">
      <c r="A30" s="76">
        <v>38473</v>
      </c>
      <c r="B30" s="77"/>
      <c r="C30" s="77">
        <v>1329.8122065727698</v>
      </c>
      <c r="D30" s="77"/>
    </row>
    <row r="31" spans="1:4" ht="12">
      <c r="A31" s="76">
        <v>38657</v>
      </c>
      <c r="B31" s="77"/>
      <c r="C31" s="77"/>
      <c r="D31" s="77">
        <v>1304.870023033893</v>
      </c>
    </row>
    <row r="32" spans="1:4" ht="12">
      <c r="A32" s="76">
        <v>38718</v>
      </c>
      <c r="B32" s="77"/>
      <c r="C32" s="77"/>
      <c r="D32" s="77">
        <v>1335.1411087788235</v>
      </c>
    </row>
    <row r="33" spans="1:4" ht="12">
      <c r="A33" s="76">
        <v>38838</v>
      </c>
      <c r="B33" s="77"/>
      <c r="C33" s="77"/>
      <c r="D33" s="77">
        <v>1321.2827988338192</v>
      </c>
    </row>
    <row r="34" spans="1:4" ht="12">
      <c r="A34" s="76">
        <v>38869</v>
      </c>
      <c r="B34" s="77"/>
      <c r="C34" s="77"/>
      <c r="D34" s="77">
        <v>1205.6500353144231</v>
      </c>
    </row>
    <row r="35" spans="1:4" ht="12">
      <c r="A35" s="76">
        <v>38899</v>
      </c>
      <c r="B35" s="77"/>
      <c r="C35" s="77"/>
      <c r="D35" s="77">
        <v>1244.7797229742796</v>
      </c>
    </row>
    <row r="36" spans="1:4" ht="12">
      <c r="A36" s="76">
        <v>38899</v>
      </c>
      <c r="B36" s="77"/>
      <c r="C36" s="77"/>
      <c r="D36" s="77">
        <v>1186.7595256810382</v>
      </c>
    </row>
    <row r="37" spans="1:4" ht="12">
      <c r="A37" s="76">
        <v>38961</v>
      </c>
      <c r="B37" s="77"/>
      <c r="C37" s="77"/>
      <c r="D37" s="77">
        <v>1151.5547530502522</v>
      </c>
    </row>
    <row r="38" spans="1:4" ht="12">
      <c r="A38" s="76">
        <v>38961</v>
      </c>
      <c r="B38" s="77"/>
      <c r="C38" s="77">
        <v>1582.8992599638912</v>
      </c>
      <c r="D38" s="77"/>
    </row>
    <row r="39" spans="1:4" ht="12">
      <c r="A39" s="76">
        <v>39142</v>
      </c>
      <c r="B39" s="77"/>
      <c r="C39" s="77"/>
      <c r="D39" s="77">
        <v>1302.4289464045023</v>
      </c>
    </row>
    <row r="40" spans="1:4" ht="12">
      <c r="A40" s="76">
        <v>39142</v>
      </c>
      <c r="B40" s="77"/>
      <c r="C40" s="77"/>
      <c r="D40" s="77">
        <v>1373.04256398065</v>
      </c>
    </row>
    <row r="41" spans="1:4" ht="12">
      <c r="A41" s="76">
        <v>39142</v>
      </c>
      <c r="B41" s="77"/>
      <c r="C41" s="77">
        <v>1161.9709227726441</v>
      </c>
      <c r="D41" s="77"/>
    </row>
    <row r="42" spans="1:4" ht="12">
      <c r="A42" s="76">
        <v>39173</v>
      </c>
      <c r="B42" s="77"/>
      <c r="C42" s="77">
        <v>1189.138362806468</v>
      </c>
      <c r="D42" s="77"/>
    </row>
    <row r="43" spans="1:4" ht="12">
      <c r="A43" s="76">
        <v>39203</v>
      </c>
      <c r="B43" s="77"/>
      <c r="C43" s="77"/>
      <c r="D43" s="77">
        <v>1033.8681764845524</v>
      </c>
    </row>
    <row r="44" spans="1:4" ht="12">
      <c r="A44" s="76">
        <v>39234</v>
      </c>
      <c r="B44" s="77"/>
      <c r="C44" s="77"/>
      <c r="D44" s="77">
        <v>1418.4763805368602</v>
      </c>
    </row>
    <row r="45" spans="1:4" ht="12">
      <c r="A45" s="76">
        <v>39234</v>
      </c>
      <c r="B45" s="77"/>
      <c r="C45" s="77"/>
      <c r="D45" s="77">
        <v>1576.5315512026855</v>
      </c>
    </row>
    <row r="46" spans="1:4" ht="12">
      <c r="A46" s="76">
        <v>39234</v>
      </c>
      <c r="B46" s="77"/>
      <c r="C46" s="77"/>
      <c r="D46" s="77">
        <v>1333.154492985771</v>
      </c>
    </row>
    <row r="47" spans="1:4" ht="12">
      <c r="A47" s="76">
        <v>39234</v>
      </c>
      <c r="B47" s="77"/>
      <c r="C47" s="77"/>
      <c r="D47" s="77">
        <v>1181.6404267988169</v>
      </c>
    </row>
    <row r="48" spans="1:4" ht="12">
      <c r="A48" s="76">
        <v>39264</v>
      </c>
      <c r="B48" s="77">
        <v>1562.2737970743442</v>
      </c>
      <c r="C48" s="77"/>
      <c r="D48" s="77"/>
    </row>
    <row r="49" spans="1:4" ht="12">
      <c r="A49" s="76">
        <v>39295</v>
      </c>
      <c r="B49" s="77">
        <v>2009.4940010432972</v>
      </c>
      <c r="C49" s="77"/>
      <c r="D49" s="77"/>
    </row>
    <row r="50" spans="1:4" ht="12">
      <c r="A50" s="76">
        <v>39326</v>
      </c>
      <c r="B50" s="77"/>
      <c r="C50" s="77"/>
      <c r="D50" s="77">
        <v>1399.2957439953148</v>
      </c>
    </row>
    <row r="51" spans="1:4" ht="12">
      <c r="A51" s="76">
        <v>39326</v>
      </c>
      <c r="B51" s="77"/>
      <c r="C51" s="77"/>
      <c r="D51" s="77">
        <v>1416.2569045285911</v>
      </c>
    </row>
    <row r="52" spans="1:4" ht="12">
      <c r="A52" s="76">
        <v>39356</v>
      </c>
      <c r="B52" s="77"/>
      <c r="C52" s="77"/>
      <c r="D52" s="77">
        <v>1481.7862556372636</v>
      </c>
    </row>
    <row r="53" spans="1:4" ht="12">
      <c r="A53" s="76">
        <v>39356</v>
      </c>
      <c r="B53" s="77"/>
      <c r="C53" s="77"/>
      <c r="D53" s="77">
        <v>1543.7507115061</v>
      </c>
    </row>
    <row r="54" spans="1:4" ht="12">
      <c r="A54" s="76">
        <v>39387</v>
      </c>
      <c r="B54" s="77"/>
      <c r="C54" s="77"/>
      <c r="D54" s="77">
        <v>1553.0218068535826</v>
      </c>
    </row>
    <row r="55" spans="1:4" ht="12">
      <c r="A55" s="76">
        <v>39417</v>
      </c>
      <c r="B55" s="77"/>
      <c r="C55" s="77"/>
      <c r="D55" s="77">
        <v>1375.358786504254</v>
      </c>
    </row>
    <row r="56" spans="1:4" ht="12">
      <c r="A56" s="76">
        <v>39448</v>
      </c>
      <c r="B56" s="77"/>
      <c r="C56" s="77">
        <v>1738.5446687280692</v>
      </c>
      <c r="D56" s="77"/>
    </row>
    <row r="57" spans="1:4" ht="12">
      <c r="A57" s="76">
        <v>39448</v>
      </c>
      <c r="B57" s="77"/>
      <c r="C57" s="77"/>
      <c r="D57" s="77">
        <v>1318.6776916930135</v>
      </c>
    </row>
    <row r="58" spans="1:4" ht="12">
      <c r="A58" s="76">
        <v>39479</v>
      </c>
      <c r="B58" s="77"/>
      <c r="C58" s="77"/>
      <c r="D58" s="77">
        <v>1475.6392079812156</v>
      </c>
    </row>
    <row r="59" spans="1:4" ht="12">
      <c r="A59" s="76">
        <v>39508</v>
      </c>
      <c r="B59" s="77"/>
      <c r="C59" s="77"/>
      <c r="D59" s="77">
        <v>1400.940447599357</v>
      </c>
    </row>
    <row r="60" spans="1:4" ht="12">
      <c r="A60" s="76">
        <v>39539</v>
      </c>
      <c r="B60" s="77"/>
      <c r="C60" s="77"/>
      <c r="D60" s="77">
        <v>1850.281346180418</v>
      </c>
    </row>
    <row r="61" spans="1:4" ht="12">
      <c r="A61" s="76">
        <v>39539</v>
      </c>
      <c r="B61" s="77">
        <v>2096.8733874077357</v>
      </c>
      <c r="C61" s="77"/>
      <c r="D61" s="77"/>
    </row>
    <row r="62" spans="1:4" ht="12">
      <c r="A62" s="76">
        <v>39600</v>
      </c>
      <c r="B62" s="77"/>
      <c r="C62" s="77"/>
      <c r="D62" s="77">
        <v>1707.8335152734028</v>
      </c>
    </row>
    <row r="63" spans="1:4" ht="12">
      <c r="A63" s="76">
        <v>39661</v>
      </c>
      <c r="B63" s="77">
        <v>1593.9297161172162</v>
      </c>
      <c r="C63" s="77"/>
      <c r="D63" s="77"/>
    </row>
    <row r="64" spans="1:4" ht="12">
      <c r="A64" s="76">
        <v>39722</v>
      </c>
      <c r="B64" s="77"/>
      <c r="C64" s="77">
        <v>1520.8056522786624</v>
      </c>
      <c r="D64" s="77"/>
    </row>
    <row r="65" spans="1:4" ht="12">
      <c r="A65" s="76">
        <v>39753</v>
      </c>
      <c r="B65" s="77"/>
      <c r="C65" s="77">
        <v>1544.7320739823836</v>
      </c>
      <c r="D65" s="77"/>
    </row>
    <row r="66" spans="1:4" ht="12">
      <c r="A66" s="76">
        <v>39753</v>
      </c>
      <c r="B66" s="77"/>
      <c r="C66" s="77"/>
      <c r="D66" s="77">
        <v>1148.7292255061857</v>
      </c>
    </row>
    <row r="67" spans="1:4" ht="12">
      <c r="A67" s="76">
        <v>39783</v>
      </c>
      <c r="B67" s="77">
        <v>1748.568491077922</v>
      </c>
      <c r="C67" s="77"/>
      <c r="D67" s="77"/>
    </row>
    <row r="68" spans="1:4" ht="12">
      <c r="A68" s="76">
        <v>39845</v>
      </c>
      <c r="B68" s="77">
        <v>1239.3801276207842</v>
      </c>
      <c r="C68" s="77"/>
      <c r="D68" s="77"/>
    </row>
    <row r="69" spans="1:4" ht="12">
      <c r="A69" s="76">
        <v>39873</v>
      </c>
      <c r="B69" s="77"/>
      <c r="C69" s="77">
        <v>1438.280258684173</v>
      </c>
      <c r="D69" s="77"/>
    </row>
    <row r="70" spans="1:4" ht="12">
      <c r="A70" s="76">
        <v>39912</v>
      </c>
      <c r="B70" s="77"/>
      <c r="C70" s="77">
        <v>1107.262507568751</v>
      </c>
      <c r="D70" s="77"/>
    </row>
    <row r="71" spans="1:4" ht="12">
      <c r="A71" s="76">
        <v>39934</v>
      </c>
      <c r="B71" s="77">
        <v>1343.8868613138688</v>
      </c>
      <c r="C71" s="77"/>
      <c r="D71" s="77"/>
    </row>
    <row r="72" spans="1:4" ht="12">
      <c r="A72" s="76">
        <v>39965</v>
      </c>
      <c r="B72" s="77"/>
      <c r="C72" s="77">
        <v>1476.350010091668</v>
      </c>
      <c r="D72" s="77"/>
    </row>
    <row r="73" spans="1:4" ht="12">
      <c r="A73" s="76">
        <v>39995</v>
      </c>
      <c r="B73" s="77">
        <v>1627.9638267308692</v>
      </c>
      <c r="C73" s="77"/>
      <c r="D73" s="77"/>
    </row>
    <row r="74" spans="1:4" ht="12">
      <c r="A74" s="178">
        <v>39995</v>
      </c>
      <c r="B74" s="77"/>
      <c r="C74" s="77">
        <v>1692.2872010778617</v>
      </c>
      <c r="D74" s="77"/>
    </row>
    <row r="75" spans="1:4" ht="12">
      <c r="A75" s="178">
        <v>40026</v>
      </c>
      <c r="B75" s="77"/>
      <c r="C75" s="77"/>
      <c r="D75" s="77">
        <v>1377.0890306897602</v>
      </c>
    </row>
    <row r="76" spans="1:4" ht="12">
      <c r="A76" s="178">
        <v>40057</v>
      </c>
      <c r="B76" s="77">
        <v>1689.0385972828542</v>
      </c>
      <c r="C76" s="77"/>
      <c r="D76" s="77"/>
    </row>
    <row r="77" spans="1:4" ht="12">
      <c r="A77" s="178">
        <v>40087</v>
      </c>
      <c r="B77" s="77"/>
      <c r="C77" s="77"/>
      <c r="D77" s="77">
        <v>1601.2060095500458</v>
      </c>
    </row>
    <row r="78" spans="1:4" ht="12">
      <c r="A78" s="178">
        <v>40148</v>
      </c>
      <c r="B78" s="77"/>
      <c r="C78" s="77"/>
      <c r="D78" s="77">
        <v>1646.2662551948736</v>
      </c>
    </row>
    <row r="79" spans="1:4" ht="12">
      <c r="A79" s="178">
        <v>40179</v>
      </c>
      <c r="B79" s="77"/>
      <c r="C79" s="77">
        <v>2005.51118538839</v>
      </c>
      <c r="D79" s="77"/>
    </row>
    <row r="80" spans="1:4" ht="12">
      <c r="A80" s="178">
        <v>40179</v>
      </c>
      <c r="B80" s="77"/>
      <c r="C80" s="77">
        <v>1538.6594049574103</v>
      </c>
      <c r="D80" s="77"/>
    </row>
    <row r="81" spans="1:4" ht="12">
      <c r="A81" s="178">
        <v>40238</v>
      </c>
      <c r="B81" s="77"/>
      <c r="C81" s="77">
        <v>1537.5497043896826</v>
      </c>
      <c r="D81" s="77"/>
    </row>
    <row r="82" spans="1:4" ht="12">
      <c r="A82" s="178">
        <v>40330</v>
      </c>
      <c r="B82" s="77"/>
      <c r="C82" s="77">
        <v>1213.7629089947318</v>
      </c>
      <c r="D82" s="77"/>
    </row>
    <row r="83" spans="1:4" ht="12">
      <c r="A83" s="178">
        <v>40360</v>
      </c>
      <c r="B83" s="77">
        <v>1530.1664805339842</v>
      </c>
      <c r="C83" s="77"/>
      <c r="D83" s="77"/>
    </row>
    <row r="84" spans="1:4" ht="12">
      <c r="A84" s="178">
        <v>40360</v>
      </c>
      <c r="B84" s="77"/>
      <c r="C84" s="77"/>
      <c r="D84" s="77">
        <v>1427.850871089324</v>
      </c>
    </row>
    <row r="85" spans="1:4" ht="12">
      <c r="A85" s="178">
        <v>40360</v>
      </c>
      <c r="B85" s="77">
        <v>1564.1701801014065</v>
      </c>
      <c r="C85" s="77"/>
      <c r="D85" s="77"/>
    </row>
    <row r="86" spans="1:4" ht="12">
      <c r="A86" s="178">
        <v>40391</v>
      </c>
      <c r="B86" s="77"/>
      <c r="C86" s="77"/>
      <c r="D86" s="77">
        <v>1365.9775476322238</v>
      </c>
    </row>
    <row r="87" spans="1:4" ht="12">
      <c r="A87" s="178">
        <v>40452</v>
      </c>
      <c r="B87" s="77"/>
      <c r="C87" s="77">
        <v>1256.7021651496007</v>
      </c>
      <c r="D87" s="77"/>
    </row>
    <row r="88" spans="1:4" ht="12">
      <c r="A88" s="178">
        <v>40452</v>
      </c>
      <c r="B88" s="77"/>
      <c r="C88" s="77">
        <v>1201.2594225694713</v>
      </c>
      <c r="D88" s="77"/>
    </row>
    <row r="89" spans="1:4" ht="12">
      <c r="A89" s="178">
        <v>40575</v>
      </c>
      <c r="B89" s="77"/>
      <c r="C89" s="77">
        <v>1234.2944295155785</v>
      </c>
      <c r="D89" s="77"/>
    </row>
    <row r="90" spans="1:4" ht="12">
      <c r="A90" s="178">
        <v>40575</v>
      </c>
      <c r="B90" s="77"/>
      <c r="C90" s="77">
        <v>1326.3251545233188</v>
      </c>
      <c r="D90" s="77"/>
    </row>
    <row r="91" spans="1:4" ht="12">
      <c r="A91" s="178">
        <v>40603</v>
      </c>
      <c r="B91" s="77"/>
      <c r="C91" s="77">
        <v>1177.7067575544354</v>
      </c>
      <c r="D91" s="77"/>
    </row>
    <row r="92" spans="1:4" ht="12">
      <c r="A92" s="178">
        <v>40694</v>
      </c>
      <c r="B92" s="77">
        <v>1126.9893899204246</v>
      </c>
      <c r="C92" s="77"/>
      <c r="D92" s="77"/>
    </row>
    <row r="93" spans="1:4" ht="12">
      <c r="A93" s="178">
        <v>40664</v>
      </c>
      <c r="B93" s="77">
        <v>1669.6139109932217</v>
      </c>
      <c r="C93" s="77"/>
      <c r="D93" s="77"/>
    </row>
    <row r="94" spans="1:4" ht="12">
      <c r="A94" s="178">
        <v>40695</v>
      </c>
      <c r="B94" s="77">
        <v>1199.6572080324584</v>
      </c>
      <c r="C94" s="77"/>
      <c r="D94" s="77"/>
    </row>
    <row r="95" spans="1:4" ht="12">
      <c r="A95" s="178">
        <v>40756</v>
      </c>
      <c r="B95" s="77">
        <v>1659.3438781487991</v>
      </c>
      <c r="C95" s="77"/>
      <c r="D95" s="77"/>
    </row>
    <row r="96" spans="1:4" ht="12">
      <c r="A96" s="178">
        <v>40787</v>
      </c>
      <c r="B96" s="77">
        <v>1658.858263902926</v>
      </c>
      <c r="C96" s="77"/>
      <c r="D96" s="77"/>
    </row>
    <row r="97" spans="1:4" ht="12">
      <c r="A97" s="178">
        <v>40787</v>
      </c>
      <c r="B97" s="77"/>
      <c r="C97" s="77"/>
      <c r="D97" s="77">
        <v>1285.6151545247676</v>
      </c>
    </row>
    <row r="98" spans="1:4" ht="12">
      <c r="A98" s="178">
        <v>40817</v>
      </c>
      <c r="B98" s="77"/>
      <c r="C98" s="77"/>
      <c r="D98" s="77">
        <v>1332.6208791887032</v>
      </c>
    </row>
    <row r="99" spans="1:4" ht="12">
      <c r="A99" s="178">
        <v>40817</v>
      </c>
      <c r="B99" s="77"/>
      <c r="C99" s="77">
        <v>970.1480000493759</v>
      </c>
      <c r="D99" s="77"/>
    </row>
    <row r="100" spans="1:4" ht="12">
      <c r="A100" s="178">
        <v>40848</v>
      </c>
      <c r="B100" s="77"/>
      <c r="C100" s="77"/>
      <c r="D100" s="77">
        <v>1336.2074613761745</v>
      </c>
    </row>
    <row r="101" spans="2:4" ht="12">
      <c r="B101" s="77"/>
      <c r="C101" s="77"/>
      <c r="D101" s="77"/>
    </row>
    <row r="102" spans="2:4" ht="12">
      <c r="B102" s="77"/>
      <c r="C102" s="77"/>
      <c r="D102" s="77"/>
    </row>
    <row r="103" spans="2:4" ht="12">
      <c r="B103" s="77"/>
      <c r="C103" s="77"/>
      <c r="D103" s="77"/>
    </row>
    <row r="104" spans="2:4" ht="12">
      <c r="B104" s="77"/>
      <c r="C104" s="77"/>
      <c r="D104" s="77"/>
    </row>
    <row r="105" spans="2:4" ht="12">
      <c r="B105" s="77"/>
      <c r="C105" s="77"/>
      <c r="D105" s="77"/>
    </row>
    <row r="106" spans="2:4" ht="12">
      <c r="B106" s="77"/>
      <c r="C106" s="77"/>
      <c r="D106" s="77"/>
    </row>
    <row r="107" spans="2:4" ht="12">
      <c r="B107" s="77"/>
      <c r="C107" s="77"/>
      <c r="D107" s="77"/>
    </row>
    <row r="108" spans="2:4" ht="12">
      <c r="B108" s="77"/>
      <c r="C108" s="77"/>
      <c r="D108" s="77"/>
    </row>
    <row r="109" spans="2:4" ht="12">
      <c r="B109" s="77"/>
      <c r="C109" s="77"/>
      <c r="D109" s="77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8.7109375" defaultRowHeight="12.75"/>
  <cols>
    <col min="1" max="1" width="22.00390625" style="0" customWidth="1"/>
  </cols>
  <sheetData>
    <row r="1" ht="13.5">
      <c r="A1" s="190" t="s">
        <v>68</v>
      </c>
    </row>
    <row r="3" spans="1:13" ht="13.5">
      <c r="A3" s="4"/>
      <c r="B3" s="233" t="s">
        <v>31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</row>
    <row r="4" spans="1:13" ht="13.5">
      <c r="A4" s="5" t="s">
        <v>36</v>
      </c>
      <c r="B4" s="138">
        <v>2000</v>
      </c>
      <c r="C4" s="138">
        <v>2001</v>
      </c>
      <c r="D4" s="138">
        <v>2002</v>
      </c>
      <c r="E4" s="138">
        <v>2003</v>
      </c>
      <c r="F4" s="138">
        <v>2004</v>
      </c>
      <c r="G4" s="138">
        <v>2005</v>
      </c>
      <c r="H4" s="138">
        <v>2006</v>
      </c>
      <c r="I4" s="138">
        <v>2007</v>
      </c>
      <c r="J4" s="138">
        <v>2008</v>
      </c>
      <c r="K4" s="138">
        <v>2009</v>
      </c>
      <c r="L4" s="138">
        <v>2010</v>
      </c>
      <c r="M4" s="138">
        <v>2011</v>
      </c>
    </row>
    <row r="5" spans="1:13" ht="13.5">
      <c r="A5" s="4" t="s">
        <v>364</v>
      </c>
      <c r="B5" s="6">
        <v>29.5036</v>
      </c>
      <c r="C5" s="6">
        <v>42.736300000000014</v>
      </c>
      <c r="D5" s="6">
        <v>65.32710000000003</v>
      </c>
      <c r="E5" s="6">
        <v>53.41219999999997</v>
      </c>
      <c r="F5" s="6">
        <v>24.127800000000008</v>
      </c>
      <c r="G5" s="6">
        <v>16.9337</v>
      </c>
      <c r="H5" s="6">
        <v>9.8978</v>
      </c>
      <c r="I5" s="6">
        <v>7.6847</v>
      </c>
      <c r="J5" s="6">
        <v>8.746400000000001</v>
      </c>
      <c r="K5" s="6">
        <v>10.5462</v>
      </c>
      <c r="L5" s="6">
        <v>7.5310000000000015</v>
      </c>
      <c r="M5" s="6">
        <v>10.476896</v>
      </c>
    </row>
    <row r="6" spans="1:13" ht="13.5">
      <c r="A6" s="4" t="s">
        <v>32</v>
      </c>
      <c r="B6" s="6">
        <v>0.1305</v>
      </c>
      <c r="C6" s="6">
        <v>0.5197</v>
      </c>
      <c r="D6" s="6">
        <v>0.0105</v>
      </c>
      <c r="E6" s="6">
        <v>0.088</v>
      </c>
      <c r="F6" s="6">
        <v>0.617</v>
      </c>
      <c r="G6" s="6">
        <v>0.4777</v>
      </c>
      <c r="H6" s="6">
        <v>0.5966</v>
      </c>
      <c r="I6" s="6">
        <v>1.5135</v>
      </c>
      <c r="J6" s="6">
        <v>1.651</v>
      </c>
      <c r="K6" s="6">
        <v>2.0206</v>
      </c>
      <c r="L6" s="6">
        <v>5.836</v>
      </c>
      <c r="M6" s="6">
        <v>1.525001</v>
      </c>
    </row>
    <row r="7" spans="1:13" ht="13.5">
      <c r="A7" s="4" t="s">
        <v>3</v>
      </c>
      <c r="B7" s="6">
        <v>0.060855000000000006</v>
      </c>
      <c r="C7" s="6">
        <v>1.6905059999999998</v>
      </c>
      <c r="D7" s="6">
        <v>0.412298</v>
      </c>
      <c r="E7" s="6">
        <v>1.6677959999999998</v>
      </c>
      <c r="F7" s="6">
        <v>0.3965280000000001</v>
      </c>
      <c r="G7" s="6">
        <v>2.3746650000000002</v>
      </c>
      <c r="H7" s="6">
        <v>2.4535510000000005</v>
      </c>
      <c r="I7" s="6">
        <v>5.24925</v>
      </c>
      <c r="J7" s="6">
        <v>8.361235</v>
      </c>
      <c r="K7" s="6">
        <v>9.999860000000002</v>
      </c>
      <c r="L7" s="6">
        <v>5.2137</v>
      </c>
      <c r="M7" s="6">
        <v>6.816044999999999</v>
      </c>
    </row>
    <row r="8" spans="1:13" ht="13.5">
      <c r="A8" s="4" t="s">
        <v>33</v>
      </c>
      <c r="B8" s="6">
        <v>0.3876922735426889</v>
      </c>
      <c r="C8" s="6">
        <v>0.42187426228007274</v>
      </c>
      <c r="D8" s="6">
        <v>0.7366720994075988</v>
      </c>
      <c r="E8" s="6">
        <v>0.7549936160355277</v>
      </c>
      <c r="F8" s="6">
        <v>0.257015484870709</v>
      </c>
      <c r="G8" s="6">
        <v>0.17047647382619108</v>
      </c>
      <c r="H8" s="6">
        <v>0.3780353013860668</v>
      </c>
      <c r="I8" s="6">
        <v>0.601978634311471</v>
      </c>
      <c r="J8" s="6">
        <v>0.5224474000000005</v>
      </c>
      <c r="K8" s="6">
        <v>1.215106909999998</v>
      </c>
      <c r="L8" s="6">
        <v>1.1459267</v>
      </c>
      <c r="M8" s="6">
        <v>2.2531501000000005</v>
      </c>
    </row>
    <row r="9" spans="1:13" ht="13.5">
      <c r="A9" s="4" t="s">
        <v>34</v>
      </c>
      <c r="B9" s="6">
        <v>0.9537999999999981</v>
      </c>
      <c r="C9" s="6">
        <v>1.2661999999999969</v>
      </c>
      <c r="D9" s="6">
        <v>1.6594999999999998</v>
      </c>
      <c r="E9" s="6">
        <v>0.405</v>
      </c>
      <c r="F9" s="6">
        <v>0.293</v>
      </c>
      <c r="G9" s="6">
        <v>0.28670000000000034</v>
      </c>
      <c r="H9" s="6">
        <v>0.25880000000000025</v>
      </c>
      <c r="I9" s="6">
        <v>0.2910000000000001</v>
      </c>
      <c r="J9" s="6">
        <v>0.11610000000000001</v>
      </c>
      <c r="K9" s="6">
        <v>0.11769999999999999</v>
      </c>
      <c r="L9" s="6">
        <v>1.1087999999999998</v>
      </c>
      <c r="M9" s="6">
        <v>0.398426</v>
      </c>
    </row>
    <row r="10" spans="1:13" ht="13.5">
      <c r="A10" s="5" t="s">
        <v>37</v>
      </c>
      <c r="B10" s="7">
        <v>31.036447273542688</v>
      </c>
      <c r="C10" s="7">
        <v>46.63458026228008</v>
      </c>
      <c r="D10" s="7">
        <v>68.14607009940762</v>
      </c>
      <c r="E10" s="7">
        <v>56.3279896160355</v>
      </c>
      <c r="F10" s="7">
        <v>25.691343484870718</v>
      </c>
      <c r="G10" s="7">
        <v>20.243241473826192</v>
      </c>
      <c r="H10" s="7">
        <v>13.58478630138607</v>
      </c>
      <c r="I10" s="7">
        <v>15.340428634311472</v>
      </c>
      <c r="J10" s="7">
        <v>19.397182400000002</v>
      </c>
      <c r="K10" s="7">
        <v>23.89946691</v>
      </c>
      <c r="L10" s="7">
        <v>20.8354267</v>
      </c>
      <c r="M10" s="7">
        <v>21.4695181</v>
      </c>
    </row>
    <row r="11" spans="1:13" ht="13.5">
      <c r="A11" s="5" t="s">
        <v>35</v>
      </c>
      <c r="B11" s="159">
        <v>0.0019607592152429258</v>
      </c>
      <c r="C11" s="159">
        <v>0.036250052868329316</v>
      </c>
      <c r="D11" s="159">
        <v>0.006050209489682428</v>
      </c>
      <c r="E11" s="159">
        <v>0.02960865479788418</v>
      </c>
      <c r="F11" s="159">
        <v>0.015434303785378528</v>
      </c>
      <c r="G11" s="159">
        <v>0.11730655898514868</v>
      </c>
      <c r="H11" s="159">
        <v>0.18061020214573875</v>
      </c>
      <c r="I11" s="159">
        <v>0.3421840500766166</v>
      </c>
      <c r="J11" s="159">
        <v>0.4310540998985502</v>
      </c>
      <c r="K11" s="159">
        <v>0.4184135168226646</v>
      </c>
      <c r="L11" s="159">
        <v>0.25023245624242485</v>
      </c>
      <c r="M11" s="159">
        <v>0.31747545372245684</v>
      </c>
    </row>
    <row r="13" ht="12">
      <c r="M13" s="74"/>
    </row>
  </sheetData>
  <sheetProtection/>
  <mergeCells count="1">
    <mergeCell ref="B3:M3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7"/>
  <sheetViews>
    <sheetView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9.7109375" style="0" bestFit="1" customWidth="1"/>
  </cols>
  <sheetData>
    <row r="1" ht="15">
      <c r="A1" s="190" t="s">
        <v>314</v>
      </c>
    </row>
    <row r="3" ht="12.75">
      <c r="B3" s="2" t="s">
        <v>159</v>
      </c>
    </row>
    <row r="4" ht="12.75">
      <c r="B4" s="2" t="s">
        <v>158</v>
      </c>
    </row>
    <row r="5" ht="12.75">
      <c r="B5" s="2" t="s">
        <v>123</v>
      </c>
    </row>
    <row r="6" ht="12.75">
      <c r="B6" s="2" t="s">
        <v>309</v>
      </c>
    </row>
    <row r="7" spans="1:2" ht="12.75">
      <c r="A7">
        <v>1982</v>
      </c>
      <c r="B7" s="31"/>
    </row>
    <row r="8" spans="1:2" ht="12.75">
      <c r="A8">
        <v>1983</v>
      </c>
      <c r="B8" s="31"/>
    </row>
    <row r="9" spans="1:2" ht="12.75">
      <c r="A9">
        <v>1984</v>
      </c>
      <c r="B9" s="31">
        <v>4826.16758806668</v>
      </c>
    </row>
    <row r="10" spans="1:2" ht="12.75">
      <c r="A10">
        <v>1985</v>
      </c>
      <c r="B10" s="31">
        <v>3638.3206522243054</v>
      </c>
    </row>
    <row r="11" spans="1:2" ht="12.75">
      <c r="A11">
        <v>1986</v>
      </c>
      <c r="B11" s="31"/>
    </row>
    <row r="12" spans="1:2" ht="12.75">
      <c r="A12">
        <v>1987</v>
      </c>
      <c r="B12" s="31">
        <v>2050.9997786833856</v>
      </c>
    </row>
    <row r="13" spans="1:2" ht="12.75">
      <c r="A13">
        <v>1988</v>
      </c>
      <c r="B13" s="31"/>
    </row>
    <row r="14" spans="1:2" ht="12.75">
      <c r="A14">
        <v>1989</v>
      </c>
      <c r="B14" s="31">
        <v>2559.8674212969117</v>
      </c>
    </row>
    <row r="15" spans="1:2" ht="12.75">
      <c r="A15">
        <v>1990</v>
      </c>
      <c r="B15" s="31">
        <v>2891.3972379949328</v>
      </c>
    </row>
    <row r="16" spans="1:2" ht="12.75">
      <c r="A16">
        <v>1991</v>
      </c>
      <c r="B16" s="31"/>
    </row>
    <row r="17" spans="1:2" ht="12.75">
      <c r="A17">
        <v>1992</v>
      </c>
      <c r="B17" s="31"/>
    </row>
    <row r="18" spans="1:2" ht="12.75">
      <c r="A18">
        <v>1993</v>
      </c>
      <c r="B18" s="31"/>
    </row>
    <row r="19" spans="1:2" ht="12.75">
      <c r="A19">
        <v>1994</v>
      </c>
      <c r="B19" s="31">
        <v>1773.5373337904368</v>
      </c>
    </row>
    <row r="20" spans="1:2" ht="12.75">
      <c r="A20">
        <v>1995</v>
      </c>
      <c r="B20" s="31">
        <v>1841.2441745200567</v>
      </c>
    </row>
    <row r="21" spans="1:2" ht="12.75">
      <c r="A21">
        <v>1996</v>
      </c>
      <c r="B21" s="31">
        <v>1504.8862828713577</v>
      </c>
    </row>
    <row r="22" spans="1:2" ht="12.75">
      <c r="A22">
        <v>1997</v>
      </c>
      <c r="B22" s="31">
        <v>2435.4930884684627</v>
      </c>
    </row>
    <row r="23" spans="1:2" ht="12.75">
      <c r="A23">
        <v>1998</v>
      </c>
      <c r="B23" s="31">
        <v>1385.7904502209212</v>
      </c>
    </row>
    <row r="24" spans="1:2" ht="12.75">
      <c r="A24">
        <v>1999</v>
      </c>
      <c r="B24" s="31">
        <v>1629.0082990128976</v>
      </c>
    </row>
    <row r="25" spans="1:2" ht="12.75">
      <c r="A25">
        <v>2000</v>
      </c>
      <c r="B25" s="31">
        <v>1640.9494049365208</v>
      </c>
    </row>
    <row r="26" spans="1:2" ht="12.75">
      <c r="A26">
        <v>2001</v>
      </c>
      <c r="B26" s="31">
        <v>1288.5130062556814</v>
      </c>
    </row>
    <row r="27" spans="1:2" ht="12.75">
      <c r="A27">
        <v>2002</v>
      </c>
      <c r="B27" s="31">
        <v>1505.5819356119553</v>
      </c>
    </row>
    <row r="28" spans="1:2" ht="12.75">
      <c r="A28">
        <v>2003</v>
      </c>
      <c r="B28" s="31">
        <v>1366.3184362102886</v>
      </c>
    </row>
    <row r="29" spans="1:2" ht="12.75">
      <c r="A29">
        <v>2004</v>
      </c>
      <c r="B29" s="31">
        <v>1257.0238686835978</v>
      </c>
    </row>
    <row r="30" spans="1:2" ht="12.75">
      <c r="A30">
        <v>2005</v>
      </c>
      <c r="B30" s="31">
        <v>1473.4671361776743</v>
      </c>
    </row>
    <row r="31" spans="1:2" ht="12.75">
      <c r="A31">
        <v>2006</v>
      </c>
      <c r="B31" s="31">
        <v>1642.5121002120236</v>
      </c>
    </row>
    <row r="32" spans="1:2" ht="12.75">
      <c r="A32">
        <v>2007</v>
      </c>
      <c r="B32" s="31">
        <v>1803.752420456828</v>
      </c>
    </row>
    <row r="33" spans="1:2" ht="12.75">
      <c r="A33">
        <v>2008</v>
      </c>
      <c r="B33" s="31">
        <v>2011.1422390675607</v>
      </c>
    </row>
    <row r="34" spans="1:2" ht="12.75">
      <c r="A34">
        <v>2009</v>
      </c>
      <c r="B34" s="31">
        <v>2192.1984417340036</v>
      </c>
    </row>
    <row r="35" spans="1:2" ht="12.75">
      <c r="A35">
        <v>2010</v>
      </c>
      <c r="B35" s="31">
        <v>2188.49584800983</v>
      </c>
    </row>
    <row r="36" spans="1:2" ht="12.75">
      <c r="A36" s="185">
        <v>2011</v>
      </c>
      <c r="B36" s="186">
        <v>2098.1113899925836</v>
      </c>
    </row>
    <row r="37" spans="1:2" ht="12.75">
      <c r="A37" s="168">
        <v>2012</v>
      </c>
      <c r="B37" s="169">
        <v>1754.652970862578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pane xSplit="1" ySplit="6" topLeftCell="B7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11.421875" style="0" customWidth="1"/>
    <col min="2" max="2" width="11.7109375" style="0" bestFit="1" customWidth="1"/>
    <col min="3" max="3" width="10.421875" style="0" bestFit="1" customWidth="1"/>
    <col min="4" max="4" width="12.00390625" style="0" bestFit="1" customWidth="1"/>
  </cols>
  <sheetData>
    <row r="1" ht="13.5">
      <c r="A1" s="190" t="s">
        <v>321</v>
      </c>
    </row>
    <row r="4" spans="2:4" ht="12">
      <c r="B4" s="2" t="s">
        <v>322</v>
      </c>
      <c r="C4" s="2" t="s">
        <v>322</v>
      </c>
      <c r="D4" s="2" t="s">
        <v>322</v>
      </c>
    </row>
    <row r="5" spans="1:4" ht="12">
      <c r="A5" s="2" t="s">
        <v>124</v>
      </c>
      <c r="B5" s="2" t="s">
        <v>139</v>
      </c>
      <c r="C5" s="2" t="s">
        <v>139</v>
      </c>
      <c r="D5" s="2" t="s">
        <v>165</v>
      </c>
    </row>
    <row r="6" spans="1:4" ht="12">
      <c r="A6" s="2" t="s">
        <v>125</v>
      </c>
      <c r="B6" s="2" t="s">
        <v>160</v>
      </c>
      <c r="C6" s="2" t="s">
        <v>137</v>
      </c>
      <c r="D6" s="2" t="s">
        <v>309</v>
      </c>
    </row>
    <row r="7" spans="1:4" ht="12">
      <c r="A7" s="140" t="s">
        <v>161</v>
      </c>
      <c r="B7" s="54">
        <v>52</v>
      </c>
      <c r="C7" s="55">
        <v>99.85</v>
      </c>
      <c r="D7" s="31">
        <v>2533.612964280751</v>
      </c>
    </row>
    <row r="8" spans="1:4" ht="12">
      <c r="A8" s="140" t="s">
        <v>38</v>
      </c>
      <c r="B8" s="54">
        <v>34</v>
      </c>
      <c r="C8" s="55">
        <v>429.55</v>
      </c>
      <c r="D8" s="31">
        <v>2313.826523077768</v>
      </c>
    </row>
    <row r="9" spans="1:4" ht="12">
      <c r="A9" s="140" t="s">
        <v>39</v>
      </c>
      <c r="B9" s="54">
        <v>39</v>
      </c>
      <c r="C9" s="55">
        <v>1403.78</v>
      </c>
      <c r="D9" s="31">
        <v>2191.6381397933746</v>
      </c>
    </row>
    <row r="10" spans="1:4" ht="12">
      <c r="A10" s="140" t="s">
        <v>162</v>
      </c>
      <c r="B10" s="54">
        <v>56</v>
      </c>
      <c r="C10" s="55">
        <v>4372.25</v>
      </c>
      <c r="D10" s="31">
        <v>2135.769198988727</v>
      </c>
    </row>
    <row r="11" spans="1:4" ht="12">
      <c r="A11" s="140" t="s">
        <v>163</v>
      </c>
      <c r="B11" s="54">
        <v>72</v>
      </c>
      <c r="C11" s="55">
        <v>9604.61</v>
      </c>
      <c r="D11" s="31">
        <v>2198.135207683573</v>
      </c>
    </row>
    <row r="12" spans="1:4" ht="12">
      <c r="A12" s="140" t="s">
        <v>164</v>
      </c>
      <c r="B12" s="54">
        <v>22</v>
      </c>
      <c r="C12" s="55">
        <v>5284</v>
      </c>
      <c r="D12" s="31">
        <v>2094.319598605542</v>
      </c>
    </row>
    <row r="13" spans="2:4" ht="12">
      <c r="B13" s="54"/>
      <c r="C13" s="55"/>
      <c r="D13" s="31"/>
    </row>
    <row r="14" spans="1:3" ht="12">
      <c r="A14" s="17" t="s">
        <v>37</v>
      </c>
      <c r="B14" s="56">
        <f>SUM(B7:B12)</f>
        <v>275</v>
      </c>
      <c r="C14" s="57">
        <f>SUM(C7:C12)</f>
        <v>21194.04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6" topLeftCell="B7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11.7109375" style="0" customWidth="1"/>
    <col min="2" max="2" width="11.7109375" style="0" bestFit="1" customWidth="1"/>
    <col min="3" max="3" width="10.421875" style="0" bestFit="1" customWidth="1"/>
    <col min="4" max="4" width="11.7109375" style="0" bestFit="1" customWidth="1"/>
  </cols>
  <sheetData>
    <row r="1" ht="13.5">
      <c r="A1" s="190" t="s">
        <v>323</v>
      </c>
    </row>
    <row r="4" spans="2:4" ht="12">
      <c r="B4" s="2" t="s">
        <v>322</v>
      </c>
      <c r="C4" s="2" t="s">
        <v>322</v>
      </c>
      <c r="D4" s="2" t="s">
        <v>322</v>
      </c>
    </row>
    <row r="5" spans="1:4" ht="12">
      <c r="A5" s="2" t="s">
        <v>199</v>
      </c>
      <c r="B5" s="2" t="s">
        <v>139</v>
      </c>
      <c r="C5" s="2" t="s">
        <v>139</v>
      </c>
      <c r="D5" s="2" t="s">
        <v>165</v>
      </c>
    </row>
    <row r="6" spans="1:4" ht="12">
      <c r="A6" s="2" t="s">
        <v>125</v>
      </c>
      <c r="B6" s="2" t="s">
        <v>160</v>
      </c>
      <c r="C6" s="2" t="s">
        <v>137</v>
      </c>
      <c r="D6" s="2" t="s">
        <v>309</v>
      </c>
    </row>
    <row r="7" spans="1:4" ht="12">
      <c r="A7" s="140" t="s">
        <v>195</v>
      </c>
      <c r="B7" s="54">
        <v>15</v>
      </c>
      <c r="C7" s="55">
        <v>19.75</v>
      </c>
      <c r="D7" s="31">
        <v>2442.236115485594</v>
      </c>
    </row>
    <row r="8" spans="1:4" ht="12">
      <c r="A8" s="140" t="s">
        <v>196</v>
      </c>
      <c r="B8" s="54">
        <v>142</v>
      </c>
      <c r="C8" s="55">
        <v>9447.84</v>
      </c>
      <c r="D8" s="31">
        <v>2214.2439608350046</v>
      </c>
    </row>
    <row r="9" spans="1:4" ht="12">
      <c r="A9" s="140" t="s">
        <v>197</v>
      </c>
      <c r="B9" s="54">
        <v>92</v>
      </c>
      <c r="C9" s="55">
        <v>9636.95</v>
      </c>
      <c r="D9" s="31">
        <v>2124.9575726391463</v>
      </c>
    </row>
    <row r="10" spans="1:4" ht="12">
      <c r="A10" s="140" t="s">
        <v>198</v>
      </c>
      <c r="B10" s="54">
        <v>26</v>
      </c>
      <c r="C10" s="55">
        <v>2089.5</v>
      </c>
      <c r="D10" s="31">
        <v>2102.909574476878</v>
      </c>
    </row>
    <row r="11" spans="2:4" ht="12">
      <c r="B11" s="54"/>
      <c r="C11" s="55"/>
      <c r="D11" s="31"/>
    </row>
    <row r="12" spans="1:3" ht="12">
      <c r="A12" s="17" t="s">
        <v>37</v>
      </c>
      <c r="B12" s="56">
        <f>SUM(B7:B10)</f>
        <v>275</v>
      </c>
      <c r="C12" s="57">
        <f>SUM(C7:C10)</f>
        <v>21194.04</v>
      </c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1" ySplit="5" topLeftCell="B6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13.00390625" style="0" customWidth="1"/>
    <col min="2" max="2" width="10.421875" style="0" bestFit="1" customWidth="1"/>
    <col min="3" max="3" width="11.7109375" style="0" bestFit="1" customWidth="1"/>
    <col min="4" max="4" width="12.00390625" style="0" bestFit="1" customWidth="1"/>
  </cols>
  <sheetData>
    <row r="1" ht="13.5">
      <c r="A1" s="190" t="s">
        <v>324</v>
      </c>
    </row>
    <row r="3" spans="2:4" ht="12">
      <c r="B3" s="2" t="s">
        <v>322</v>
      </c>
      <c r="C3" s="2" t="s">
        <v>322</v>
      </c>
      <c r="D3" s="2" t="s">
        <v>322</v>
      </c>
    </row>
    <row r="4" spans="2:4" ht="12">
      <c r="B4" s="2" t="s">
        <v>139</v>
      </c>
      <c r="C4" s="2" t="s">
        <v>139</v>
      </c>
      <c r="D4" s="2" t="s">
        <v>165</v>
      </c>
    </row>
    <row r="5" spans="2:4" ht="12">
      <c r="B5" s="2" t="s">
        <v>137</v>
      </c>
      <c r="C5" s="2" t="s">
        <v>160</v>
      </c>
      <c r="D5" s="2" t="s">
        <v>309</v>
      </c>
    </row>
    <row r="6" spans="1:4" ht="12">
      <c r="A6" t="s">
        <v>142</v>
      </c>
      <c r="B6" s="58">
        <v>3256.16</v>
      </c>
      <c r="C6" s="59">
        <v>30</v>
      </c>
      <c r="D6" s="31">
        <v>2053.128620974534</v>
      </c>
    </row>
    <row r="7" spans="1:4" ht="12">
      <c r="A7" t="s">
        <v>144</v>
      </c>
      <c r="B7" s="58">
        <v>5901.93</v>
      </c>
      <c r="C7" s="59">
        <v>81</v>
      </c>
      <c r="D7" s="31">
        <v>2098.73694184467</v>
      </c>
    </row>
    <row r="8" spans="1:4" ht="12">
      <c r="A8" t="s">
        <v>145</v>
      </c>
      <c r="B8" s="58">
        <v>3328.2</v>
      </c>
      <c r="C8" s="59">
        <v>34</v>
      </c>
      <c r="D8" s="31">
        <v>2105.4046612486227</v>
      </c>
    </row>
    <row r="9" spans="1:4" ht="12">
      <c r="A9" t="s">
        <v>143</v>
      </c>
      <c r="B9" s="58">
        <v>2091.4</v>
      </c>
      <c r="C9" s="59">
        <v>20</v>
      </c>
      <c r="D9" s="31">
        <v>2127.0998479517143</v>
      </c>
    </row>
    <row r="10" spans="1:4" ht="12">
      <c r="A10" t="s">
        <v>146</v>
      </c>
      <c r="B10" s="58">
        <v>3307.95</v>
      </c>
      <c r="C10" s="59">
        <v>48</v>
      </c>
      <c r="D10" s="31">
        <v>2222.0216504068685</v>
      </c>
    </row>
    <row r="11" spans="1:4" ht="12">
      <c r="A11" t="s">
        <v>149</v>
      </c>
      <c r="B11" s="58">
        <v>1383.25</v>
      </c>
      <c r="C11" s="59">
        <v>20</v>
      </c>
      <c r="D11" s="31">
        <v>2300.2666020970587</v>
      </c>
    </row>
    <row r="12" spans="1:4" ht="12">
      <c r="A12" t="s">
        <v>147</v>
      </c>
      <c r="B12" s="58">
        <v>1502.2</v>
      </c>
      <c r="C12" s="59">
        <v>19</v>
      </c>
      <c r="D12" s="31">
        <v>2472.287253484476</v>
      </c>
    </row>
    <row r="13" spans="1:4" ht="12">
      <c r="A13" t="s">
        <v>148</v>
      </c>
      <c r="B13" s="58">
        <v>422.95</v>
      </c>
      <c r="C13" s="59">
        <v>23</v>
      </c>
      <c r="D13" s="31">
        <v>2521.356728938007</v>
      </c>
    </row>
    <row r="14" spans="2:4" ht="12">
      <c r="B14" s="58"/>
      <c r="C14" s="59"/>
      <c r="D14" s="31"/>
    </row>
    <row r="15" spans="1:4" ht="12">
      <c r="A15" s="8" t="s">
        <v>157</v>
      </c>
      <c r="B15" s="60">
        <f>SUM(B6:B13)</f>
        <v>21194.04</v>
      </c>
      <c r="C15" s="61">
        <f>SUM(C6:C13)</f>
        <v>275</v>
      </c>
      <c r="D15" s="52">
        <v>2162.881463927146</v>
      </c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190" t="s">
        <v>326</v>
      </c>
    </row>
    <row r="3" ht="12">
      <c r="A3" s="10" t="s">
        <v>325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" sqref="A1"/>
    </sheetView>
  </sheetViews>
  <sheetFormatPr defaultColWidth="8.7109375" defaultRowHeight="12.75"/>
  <cols>
    <col min="1" max="1" width="17.7109375" style="0" customWidth="1"/>
  </cols>
  <sheetData>
    <row r="1" ht="13.5">
      <c r="A1" s="190" t="s">
        <v>327</v>
      </c>
    </row>
    <row r="3" spans="1:11" ht="12">
      <c r="A3" s="258" t="s">
        <v>187</v>
      </c>
      <c r="B3" s="259" t="s">
        <v>188</v>
      </c>
      <c r="C3" s="260"/>
      <c r="D3" s="260"/>
      <c r="E3" s="260"/>
      <c r="F3" s="260"/>
      <c r="G3" s="260"/>
      <c r="H3" s="260"/>
      <c r="I3" s="260"/>
      <c r="J3" s="234"/>
      <c r="K3" s="235"/>
    </row>
    <row r="4" spans="1:11" ht="12">
      <c r="A4" s="258"/>
      <c r="B4" s="135">
        <v>1</v>
      </c>
      <c r="C4" s="135">
        <v>2</v>
      </c>
      <c r="D4" s="135">
        <v>3</v>
      </c>
      <c r="E4" s="135">
        <v>4</v>
      </c>
      <c r="F4" s="135">
        <v>5</v>
      </c>
      <c r="G4" s="136">
        <v>6</v>
      </c>
      <c r="H4" s="136">
        <v>7</v>
      </c>
      <c r="I4" s="136">
        <v>8</v>
      </c>
      <c r="J4" s="136">
        <v>9</v>
      </c>
      <c r="K4" s="136">
        <v>10</v>
      </c>
    </row>
    <row r="5" spans="1:11" ht="12">
      <c r="A5" s="133" t="s">
        <v>328</v>
      </c>
      <c r="B5" s="134">
        <v>12.169019337454198</v>
      </c>
      <c r="C5" s="134">
        <v>12.042385935093218</v>
      </c>
      <c r="D5" s="134">
        <v>11.245263262314415</v>
      </c>
      <c r="E5" s="134">
        <v>13.743607097655808</v>
      </c>
      <c r="F5" s="134">
        <v>16.71595097669183</v>
      </c>
      <c r="G5" s="134">
        <v>19.506151518190702</v>
      </c>
      <c r="H5" s="134">
        <v>21.369650815939085</v>
      </c>
      <c r="I5" s="134">
        <v>16.681738092957467</v>
      </c>
      <c r="J5" s="134">
        <v>20.220340315562375</v>
      </c>
      <c r="K5" s="134">
        <v>19.507602184055397</v>
      </c>
    </row>
    <row r="6" spans="1:11" ht="12">
      <c r="A6" s="133" t="s">
        <v>329</v>
      </c>
      <c r="B6" s="134">
        <v>7.362823311259291</v>
      </c>
      <c r="C6" s="134">
        <v>7.350831107238358</v>
      </c>
      <c r="D6" s="134">
        <v>7.134631440742062</v>
      </c>
      <c r="E6" s="134">
        <v>9.18890593915394</v>
      </c>
      <c r="F6" s="134">
        <v>9.56119719558977</v>
      </c>
      <c r="G6" s="134">
        <v>11.101518868105195</v>
      </c>
      <c r="H6" s="134" t="s">
        <v>365</v>
      </c>
      <c r="I6" s="134" t="s">
        <v>365</v>
      </c>
      <c r="J6" s="134" t="s">
        <v>365</v>
      </c>
      <c r="K6" s="134" t="s">
        <v>365</v>
      </c>
    </row>
    <row r="7" ht="12">
      <c r="A7" t="s">
        <v>366</v>
      </c>
    </row>
  </sheetData>
  <sheetProtection/>
  <mergeCells count="2">
    <mergeCell ref="A3:A4"/>
    <mergeCell ref="B3:K3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1" ySplit="7" topLeftCell="B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14.421875" style="0" bestFit="1" customWidth="1"/>
    <col min="3" max="3" width="17.421875" style="0" bestFit="1" customWidth="1"/>
  </cols>
  <sheetData>
    <row r="1" ht="13.5">
      <c r="A1" s="190" t="s">
        <v>332</v>
      </c>
    </row>
    <row r="2" ht="13.5">
      <c r="A2" s="9"/>
    </row>
    <row r="3" spans="1:3" ht="13.5">
      <c r="A3" s="9"/>
      <c r="B3" s="2" t="s">
        <v>4</v>
      </c>
      <c r="C3" s="2" t="s">
        <v>4</v>
      </c>
    </row>
    <row r="4" spans="1:3" ht="13.5">
      <c r="A4" s="9"/>
      <c r="B4" s="63" t="s">
        <v>166</v>
      </c>
      <c r="C4" s="63" t="s">
        <v>166</v>
      </c>
    </row>
    <row r="5" spans="2:3" ht="12">
      <c r="B5" s="2" t="s">
        <v>189</v>
      </c>
      <c r="C5" s="2" t="s">
        <v>190</v>
      </c>
    </row>
    <row r="6" spans="2:6" ht="12">
      <c r="B6" s="2" t="s">
        <v>191</v>
      </c>
      <c r="C6" s="2" t="s">
        <v>193</v>
      </c>
      <c r="E6" s="2"/>
      <c r="F6" s="2"/>
    </row>
    <row r="7" spans="1:12" ht="12">
      <c r="A7" s="2"/>
      <c r="B7" s="2" t="s">
        <v>192</v>
      </c>
      <c r="C7" s="2" t="s">
        <v>192</v>
      </c>
      <c r="D7" s="62"/>
      <c r="E7" s="63"/>
      <c r="F7" s="63"/>
      <c r="G7" s="62"/>
      <c r="H7" s="62"/>
      <c r="I7" s="62"/>
      <c r="J7" s="62"/>
      <c r="K7" s="62"/>
      <c r="L7" s="62"/>
    </row>
    <row r="8" spans="1:3" ht="12">
      <c r="A8">
        <v>1999</v>
      </c>
      <c r="B8" s="62">
        <v>0.2534073609324722</v>
      </c>
      <c r="C8" s="62">
        <v>0.2534073609324722</v>
      </c>
    </row>
    <row r="9" spans="1:3" ht="12">
      <c r="A9">
        <v>2000</v>
      </c>
      <c r="B9" s="62">
        <v>0.2667299197380866</v>
      </c>
      <c r="C9" s="62">
        <v>0.2667299197380866</v>
      </c>
    </row>
    <row r="10" spans="1:3" ht="12">
      <c r="A10">
        <v>2001</v>
      </c>
      <c r="B10" s="62">
        <v>0.2888444054844774</v>
      </c>
      <c r="C10" s="62">
        <v>0.2888444054844774</v>
      </c>
    </row>
    <row r="11" spans="1:3" ht="12">
      <c r="A11">
        <v>2002</v>
      </c>
      <c r="B11" s="62">
        <v>0.2938796777847834</v>
      </c>
      <c r="C11" s="62">
        <v>0.2938796777847834</v>
      </c>
    </row>
    <row r="12" spans="1:3" ht="12">
      <c r="A12">
        <v>2003</v>
      </c>
      <c r="B12" s="62">
        <v>0.27973244167099637</v>
      </c>
      <c r="C12" s="62">
        <v>0.27973244167099637</v>
      </c>
    </row>
    <row r="13" spans="1:3" ht="12">
      <c r="A13">
        <v>2004</v>
      </c>
      <c r="B13" s="62">
        <v>0.29420575518954134</v>
      </c>
      <c r="C13" s="62">
        <v>0.29420575518954134</v>
      </c>
    </row>
    <row r="14" spans="1:3" ht="12">
      <c r="A14">
        <v>2005</v>
      </c>
      <c r="B14" s="62">
        <v>0.2889672879719093</v>
      </c>
      <c r="C14" s="62">
        <v>0.2889672879719093</v>
      </c>
    </row>
    <row r="15" spans="1:3" ht="12">
      <c r="A15">
        <v>2006</v>
      </c>
      <c r="B15" s="62">
        <v>0.3133375343074009</v>
      </c>
      <c r="C15" s="62">
        <v>0.3133375343074009</v>
      </c>
    </row>
    <row r="16" spans="1:3" ht="12">
      <c r="A16">
        <v>2007</v>
      </c>
      <c r="B16" s="62">
        <v>0.31917473666885704</v>
      </c>
      <c r="C16" s="62">
        <v>0.3203388955828216</v>
      </c>
    </row>
    <row r="17" spans="1:3" ht="12">
      <c r="A17">
        <v>2008</v>
      </c>
      <c r="B17" s="62">
        <v>0.33708741880753845</v>
      </c>
      <c r="C17" s="62">
        <v>0.34758135000011314</v>
      </c>
    </row>
    <row r="18" spans="1:3" ht="12">
      <c r="A18">
        <v>2009</v>
      </c>
      <c r="B18" s="62">
        <v>0.294758132903002</v>
      </c>
      <c r="C18" s="62">
        <v>0.31318655535243123</v>
      </c>
    </row>
    <row r="19" spans="1:3" ht="12">
      <c r="A19">
        <v>2010</v>
      </c>
      <c r="B19" s="62">
        <v>0.30491141130001526</v>
      </c>
      <c r="C19" s="62">
        <v>0.31225266201072716</v>
      </c>
    </row>
    <row r="20" spans="1:3" ht="12">
      <c r="A20">
        <v>2011</v>
      </c>
      <c r="B20" s="62">
        <v>0.3311906356451806</v>
      </c>
      <c r="C20" s="62">
        <v>0.33990163261719564</v>
      </c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pane xSplit="1" ySplit="7" topLeftCell="B8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8.7109375" style="0" customWidth="1"/>
    <col min="2" max="2" width="10.421875" style="0" bestFit="1" customWidth="1"/>
    <col min="3" max="3" width="11.7109375" style="0" bestFit="1" customWidth="1"/>
  </cols>
  <sheetData>
    <row r="1" ht="13.5">
      <c r="A1" s="190" t="s">
        <v>333</v>
      </c>
    </row>
    <row r="2" ht="13.5">
      <c r="A2" s="9"/>
    </row>
    <row r="3" spans="1:4" ht="12">
      <c r="A3" s="2"/>
      <c r="B3" s="2"/>
      <c r="C3" s="2"/>
      <c r="D3" s="2" t="s">
        <v>159</v>
      </c>
    </row>
    <row r="4" spans="1:4" ht="12">
      <c r="A4" s="2"/>
      <c r="B4" s="2"/>
      <c r="C4" s="2"/>
      <c r="D4" s="2" t="s">
        <v>158</v>
      </c>
    </row>
    <row r="5" spans="1:4" ht="12">
      <c r="A5" s="2"/>
      <c r="B5" s="2"/>
      <c r="C5" s="2"/>
      <c r="D5" s="2" t="s">
        <v>123</v>
      </c>
    </row>
    <row r="6" spans="1:4" ht="12">
      <c r="A6" s="2" t="s">
        <v>124</v>
      </c>
      <c r="B6" s="2" t="s">
        <v>139</v>
      </c>
      <c r="C6" s="2" t="s">
        <v>139</v>
      </c>
      <c r="D6" s="2" t="s">
        <v>4</v>
      </c>
    </row>
    <row r="7" spans="1:4" ht="12">
      <c r="A7" s="2" t="s">
        <v>140</v>
      </c>
      <c r="B7" s="2" t="s">
        <v>137</v>
      </c>
      <c r="C7" s="2" t="s">
        <v>160</v>
      </c>
      <c r="D7" s="2" t="s">
        <v>166</v>
      </c>
    </row>
    <row r="8" spans="1:4" ht="12">
      <c r="A8" s="66" t="s">
        <v>167</v>
      </c>
      <c r="B8" s="64">
        <v>474.9</v>
      </c>
      <c r="C8" s="65">
        <v>5</v>
      </c>
      <c r="D8" s="67">
        <v>0.1699625511162648</v>
      </c>
    </row>
    <row r="9" spans="1:4" ht="12">
      <c r="A9" s="66" t="s">
        <v>119</v>
      </c>
      <c r="B9" s="64">
        <v>777.14</v>
      </c>
      <c r="C9" s="65">
        <v>24</v>
      </c>
      <c r="D9" s="67">
        <v>0.27286296813289057</v>
      </c>
    </row>
    <row r="10" spans="1:4" ht="12">
      <c r="A10" s="66" t="s">
        <v>120</v>
      </c>
      <c r="B10" s="64">
        <v>1616.57</v>
      </c>
      <c r="C10" s="65">
        <v>25</v>
      </c>
      <c r="D10" s="67">
        <v>0.3039428250727491</v>
      </c>
    </row>
    <row r="11" spans="1:4" ht="12">
      <c r="A11" s="66" t="s">
        <v>121</v>
      </c>
      <c r="B11" s="64">
        <v>2061.17</v>
      </c>
      <c r="C11" s="65">
        <v>38</v>
      </c>
      <c r="D11" s="67">
        <v>0.32148812563443424</v>
      </c>
    </row>
    <row r="12" spans="1:4" ht="12">
      <c r="A12" s="66" t="s">
        <v>122</v>
      </c>
      <c r="B12" s="64">
        <v>3578.11</v>
      </c>
      <c r="C12" s="65">
        <v>29</v>
      </c>
      <c r="D12" s="67">
        <v>0.34500874048847685</v>
      </c>
    </row>
    <row r="13" spans="1:4" ht="12">
      <c r="A13" s="66">
        <v>2006</v>
      </c>
      <c r="B13" s="64">
        <v>1754.8</v>
      </c>
      <c r="C13" s="65">
        <v>22</v>
      </c>
      <c r="D13" s="67">
        <v>0.3339517568901685</v>
      </c>
    </row>
    <row r="14" spans="1:4" ht="12">
      <c r="A14" s="66">
        <v>2007</v>
      </c>
      <c r="B14" s="64">
        <v>5071</v>
      </c>
      <c r="C14" s="65">
        <v>36</v>
      </c>
      <c r="D14" s="67">
        <v>0.34620791150593083</v>
      </c>
    </row>
    <row r="15" spans="1:4" ht="12">
      <c r="A15" s="66">
        <v>2008</v>
      </c>
      <c r="B15" s="64">
        <v>8007.55</v>
      </c>
      <c r="C15" s="65">
        <v>72</v>
      </c>
      <c r="D15" s="67">
        <v>0.34181574998897296</v>
      </c>
    </row>
    <row r="16" spans="1:4" ht="12">
      <c r="A16" s="66">
        <v>2009</v>
      </c>
      <c r="B16" s="64">
        <v>9275.65</v>
      </c>
      <c r="C16" s="65">
        <v>96</v>
      </c>
      <c r="D16" s="67">
        <v>0.32415676283288575</v>
      </c>
    </row>
    <row r="17" spans="1:4" ht="12">
      <c r="A17" s="66">
        <v>2010</v>
      </c>
      <c r="B17" s="64">
        <v>4989.2</v>
      </c>
      <c r="C17" s="65">
        <v>50</v>
      </c>
      <c r="D17" s="67">
        <v>0.3354686227117012</v>
      </c>
    </row>
    <row r="19" spans="1:3" ht="12">
      <c r="A19" s="17" t="s">
        <v>37</v>
      </c>
      <c r="B19" s="57">
        <f>SUM(B8:B17)</f>
        <v>37606.09</v>
      </c>
      <c r="C19" s="56">
        <f>SUM(C8:C17)</f>
        <v>397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</cols>
  <sheetData>
    <row r="1" spans="1:3" ht="13.5">
      <c r="A1" s="190" t="s">
        <v>341</v>
      </c>
      <c r="B1" s="137"/>
      <c r="C1" s="137"/>
    </row>
    <row r="3" spans="2:3" ht="12">
      <c r="B3" s="2" t="s">
        <v>339</v>
      </c>
      <c r="C3" s="2" t="s">
        <v>334</v>
      </c>
    </row>
    <row r="4" spans="2:3" ht="12">
      <c r="B4" s="2" t="s">
        <v>342</v>
      </c>
      <c r="C4" s="2" t="s">
        <v>123</v>
      </c>
    </row>
    <row r="5" spans="2:3" ht="12">
      <c r="B5" s="2" t="s">
        <v>343</v>
      </c>
      <c r="C5" s="2" t="s">
        <v>338</v>
      </c>
    </row>
    <row r="6" spans="2:3" ht="12">
      <c r="B6" s="2" t="s">
        <v>340</v>
      </c>
      <c r="C6" s="2" t="s">
        <v>337</v>
      </c>
    </row>
    <row r="7" spans="2:3" ht="12">
      <c r="B7" s="2" t="s">
        <v>336</v>
      </c>
      <c r="C7" s="2" t="s">
        <v>335</v>
      </c>
    </row>
    <row r="8" spans="1:3" ht="12">
      <c r="A8" s="2" t="s">
        <v>119</v>
      </c>
      <c r="B8" s="188">
        <v>100</v>
      </c>
      <c r="C8" s="189">
        <v>2.4965072561706827</v>
      </c>
    </row>
    <row r="9" spans="1:3" ht="12">
      <c r="A9" s="2" t="s">
        <v>120</v>
      </c>
      <c r="B9" s="188">
        <v>98.10326784171853</v>
      </c>
      <c r="C9" s="189">
        <v>2.4762876626169317</v>
      </c>
    </row>
    <row r="10" spans="1:3" ht="12">
      <c r="A10" s="2" t="s">
        <v>121</v>
      </c>
      <c r="B10" s="188">
        <v>96.00757274714255</v>
      </c>
      <c r="C10" s="189">
        <v>2.5747999934966685</v>
      </c>
    </row>
    <row r="11" spans="1:3" ht="12">
      <c r="A11" s="2" t="s">
        <v>122</v>
      </c>
      <c r="B11" s="188">
        <v>97.35278842503362</v>
      </c>
      <c r="C11" s="189">
        <v>2.856724303703832</v>
      </c>
    </row>
    <row r="12" spans="1:3" ht="12">
      <c r="A12" s="2">
        <v>2006</v>
      </c>
      <c r="B12" s="188">
        <v>93.10766895758238</v>
      </c>
      <c r="C12" s="189">
        <v>2.9962149923058234</v>
      </c>
    </row>
    <row r="13" spans="1:3" ht="12">
      <c r="A13" s="2">
        <v>2007</v>
      </c>
      <c r="B13" s="188">
        <v>94.73332783237818</v>
      </c>
      <c r="C13" s="189">
        <v>2.981738767250616</v>
      </c>
    </row>
    <row r="14" spans="1:3" ht="12">
      <c r="A14" s="2">
        <v>2008</v>
      </c>
      <c r="B14" s="188">
        <v>95.32268272439099</v>
      </c>
      <c r="C14" s="189">
        <v>2.9648884937463684</v>
      </c>
    </row>
    <row r="15" spans="1:3" ht="12">
      <c r="A15" s="2">
        <v>2009</v>
      </c>
      <c r="B15" s="188">
        <v>88.04572095680325</v>
      </c>
      <c r="C15" s="189">
        <v>2.9975578892566577</v>
      </c>
    </row>
    <row r="16" spans="1:3" ht="12">
      <c r="A16" s="2">
        <v>2010</v>
      </c>
      <c r="B16" s="188">
        <v>86.35573889259021</v>
      </c>
      <c r="C16" s="189">
        <v>3.1108280656854688</v>
      </c>
    </row>
    <row r="17" spans="1:3" ht="12">
      <c r="A17" s="2">
        <v>2011</v>
      </c>
      <c r="B17" s="188">
        <v>83.87007391046797</v>
      </c>
      <c r="C17" s="189">
        <v>3.163600321564918</v>
      </c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pane xSplit="1" ySplit="5" topLeftCell="B6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1" sqref="A1"/>
    </sheetView>
  </sheetViews>
  <sheetFormatPr defaultColWidth="8.7109375" defaultRowHeight="12.75"/>
  <cols>
    <col min="1" max="1" width="16.421875" style="0" customWidth="1"/>
    <col min="2" max="2" width="10.421875" style="2" bestFit="1" customWidth="1"/>
    <col min="3" max="3" width="10.7109375" style="2" bestFit="1" customWidth="1"/>
    <col min="4" max="4" width="8.28125" style="2" bestFit="1" customWidth="1"/>
  </cols>
  <sheetData>
    <row r="1" ht="13.5">
      <c r="A1" s="190" t="s">
        <v>330</v>
      </c>
    </row>
    <row r="3" spans="2:4" ht="12">
      <c r="B3" s="2" t="s">
        <v>331</v>
      </c>
      <c r="C3" s="2" t="s">
        <v>331</v>
      </c>
      <c r="D3" s="2" t="s">
        <v>150</v>
      </c>
    </row>
    <row r="4" spans="2:4" ht="12">
      <c r="B4" s="2" t="s">
        <v>4</v>
      </c>
      <c r="C4" s="2" t="s">
        <v>124</v>
      </c>
      <c r="D4" s="2" t="s">
        <v>4</v>
      </c>
    </row>
    <row r="5" spans="2:4" ht="12">
      <c r="B5" s="2" t="s">
        <v>139</v>
      </c>
      <c r="C5" s="2" t="s">
        <v>139</v>
      </c>
      <c r="D5" s="2" t="s">
        <v>166</v>
      </c>
    </row>
    <row r="6" spans="1:4" ht="12">
      <c r="A6" t="s">
        <v>149</v>
      </c>
      <c r="B6" s="68">
        <v>2281.95</v>
      </c>
      <c r="C6" s="69">
        <v>26</v>
      </c>
      <c r="D6" s="71">
        <v>0.24876686373136167</v>
      </c>
    </row>
    <row r="7" spans="1:4" ht="12">
      <c r="A7" t="s">
        <v>146</v>
      </c>
      <c r="B7" s="68">
        <v>290.82</v>
      </c>
      <c r="C7" s="69">
        <v>10</v>
      </c>
      <c r="D7" s="71">
        <v>0.2800588298745258</v>
      </c>
    </row>
    <row r="8" spans="1:4" ht="12">
      <c r="A8" t="s">
        <v>147</v>
      </c>
      <c r="B8" s="68">
        <v>1126.56</v>
      </c>
      <c r="C8" s="69">
        <v>14</v>
      </c>
      <c r="D8" s="71">
        <v>0.29448423377523303</v>
      </c>
    </row>
    <row r="9" spans="1:4" ht="12">
      <c r="A9" t="s">
        <v>145</v>
      </c>
      <c r="B9" s="68">
        <v>3897.9</v>
      </c>
      <c r="C9" s="69">
        <v>29</v>
      </c>
      <c r="D9" s="71">
        <v>0.3025945179063167</v>
      </c>
    </row>
    <row r="10" spans="1:4" ht="12">
      <c r="A10" t="s">
        <v>142</v>
      </c>
      <c r="B10" s="68">
        <v>4444.7</v>
      </c>
      <c r="C10" s="69">
        <v>51</v>
      </c>
      <c r="D10" s="71">
        <v>0.3187844674838732</v>
      </c>
    </row>
    <row r="11" spans="1:4" ht="12">
      <c r="A11" t="s">
        <v>144</v>
      </c>
      <c r="B11" s="68">
        <v>8256.2</v>
      </c>
      <c r="C11" s="69">
        <v>48</v>
      </c>
      <c r="D11" s="71">
        <v>0.34638592611845376</v>
      </c>
    </row>
    <row r="12" spans="1:4" ht="12">
      <c r="A12" t="s">
        <v>148</v>
      </c>
      <c r="B12" s="68">
        <v>3026.3</v>
      </c>
      <c r="C12" s="69">
        <v>29</v>
      </c>
      <c r="D12" s="71">
        <v>0.3580725854300473</v>
      </c>
    </row>
    <row r="13" spans="1:4" ht="12">
      <c r="A13" t="s">
        <v>143</v>
      </c>
      <c r="B13" s="68">
        <v>9468.48</v>
      </c>
      <c r="C13" s="69">
        <v>98</v>
      </c>
      <c r="D13" s="71">
        <v>0.3699205687701041</v>
      </c>
    </row>
    <row r="14" spans="2:4" ht="12">
      <c r="B14" s="68"/>
      <c r="C14" s="70"/>
      <c r="D14" s="71"/>
    </row>
    <row r="15" spans="1:4" ht="12">
      <c r="A15" t="s">
        <v>157</v>
      </c>
      <c r="B15" s="68">
        <v>32792.91</v>
      </c>
      <c r="C15" s="69">
        <v>305</v>
      </c>
      <c r="D15" s="71">
        <v>0.3361492152256327</v>
      </c>
    </row>
    <row r="16" spans="2:3" ht="12">
      <c r="B16" s="139"/>
      <c r="C16" s="139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12.00390625" style="0" customWidth="1"/>
    <col min="2" max="7" width="11.00390625" style="0" bestFit="1" customWidth="1"/>
  </cols>
  <sheetData>
    <row r="1" ht="13.5">
      <c r="A1" s="190" t="s">
        <v>181</v>
      </c>
    </row>
    <row r="3" spans="2:7" ht="12">
      <c r="B3" s="2" t="s">
        <v>25</v>
      </c>
      <c r="C3" s="2" t="s">
        <v>25</v>
      </c>
      <c r="D3" s="2" t="s">
        <v>25</v>
      </c>
      <c r="E3" s="2" t="s">
        <v>25</v>
      </c>
      <c r="F3" s="2" t="s">
        <v>25</v>
      </c>
      <c r="G3" s="2" t="s">
        <v>25</v>
      </c>
    </row>
    <row r="4" spans="2:7" ht="12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</row>
    <row r="5" spans="2:7" ht="12">
      <c r="B5" s="2" t="s">
        <v>26</v>
      </c>
      <c r="C5" s="2" t="s">
        <v>26</v>
      </c>
      <c r="D5" s="2" t="s">
        <v>26</v>
      </c>
      <c r="E5" s="2" t="s">
        <v>26</v>
      </c>
      <c r="F5" s="2" t="s">
        <v>26</v>
      </c>
      <c r="G5" s="2" t="s">
        <v>26</v>
      </c>
    </row>
    <row r="6" spans="2:7" ht="12">
      <c r="B6" s="2" t="s">
        <v>27</v>
      </c>
      <c r="C6" s="2" t="s">
        <v>28</v>
      </c>
      <c r="D6" s="2" t="s">
        <v>29</v>
      </c>
      <c r="E6" s="2" t="s">
        <v>30</v>
      </c>
      <c r="F6" s="2" t="s">
        <v>180</v>
      </c>
      <c r="G6" s="2" t="s">
        <v>269</v>
      </c>
    </row>
    <row r="8" spans="1:16" ht="12">
      <c r="A8" t="s">
        <v>6</v>
      </c>
      <c r="B8" s="3">
        <v>0.20432163402442025</v>
      </c>
      <c r="C8" s="3">
        <v>0.20472331323030532</v>
      </c>
      <c r="D8" s="3">
        <v>0.21933648977477047</v>
      </c>
      <c r="E8" s="3">
        <v>0.2415051818188511</v>
      </c>
      <c r="F8" s="3">
        <v>0.2751991784892593</v>
      </c>
      <c r="G8" s="3">
        <v>0.28988048405745354</v>
      </c>
      <c r="L8" s="3"/>
      <c r="M8" s="3"/>
      <c r="N8" s="3"/>
      <c r="O8" s="3"/>
      <c r="P8" s="3"/>
    </row>
    <row r="9" spans="1:16" ht="12">
      <c r="A9" t="s">
        <v>7</v>
      </c>
      <c r="B9" s="3">
        <v>0.07735620611252007</v>
      </c>
      <c r="C9" s="3">
        <v>0.097936253742011</v>
      </c>
      <c r="D9" s="3">
        <v>0.1301044141393014</v>
      </c>
      <c r="E9" s="3">
        <v>0.159732795790905</v>
      </c>
      <c r="F9" s="3">
        <v>0.17638484725039366</v>
      </c>
      <c r="G9" s="3">
        <v>0.193673053800454</v>
      </c>
      <c r="L9" s="3"/>
      <c r="M9" s="3"/>
      <c r="N9" s="3"/>
      <c r="O9" s="3"/>
      <c r="P9" s="3"/>
    </row>
    <row r="10" spans="1:16" ht="12">
      <c r="A10" t="s">
        <v>8</v>
      </c>
      <c r="B10" s="3">
        <v>0.09679543958680638</v>
      </c>
      <c r="C10" s="3">
        <v>0.11953248436871326</v>
      </c>
      <c r="D10" s="3">
        <v>0.14098888993682504</v>
      </c>
      <c r="E10" s="3">
        <v>0.16188705168171608</v>
      </c>
      <c r="F10" s="3">
        <v>0.17595609401865958</v>
      </c>
      <c r="G10" s="3">
        <v>0.1861188647178239</v>
      </c>
      <c r="L10" s="3"/>
      <c r="M10" s="3"/>
      <c r="N10" s="3"/>
      <c r="O10" s="3"/>
      <c r="P10" s="3"/>
    </row>
    <row r="11" spans="1:16" ht="12">
      <c r="A11" t="s">
        <v>9</v>
      </c>
      <c r="B11" s="3">
        <v>0.07795467253583963</v>
      </c>
      <c r="C11" s="3">
        <v>0.08101598701174673</v>
      </c>
      <c r="D11" s="3">
        <v>0.10785865341458188</v>
      </c>
      <c r="E11" s="3">
        <v>0.12658815202230986</v>
      </c>
      <c r="F11" s="3">
        <v>0.1550829721876083</v>
      </c>
      <c r="G11" s="3">
        <v>0.18130991814577152</v>
      </c>
      <c r="L11" s="3"/>
      <c r="M11" s="3"/>
      <c r="N11" s="3"/>
      <c r="O11" s="3"/>
      <c r="P11" s="3"/>
    </row>
    <row r="12" spans="1:16" ht="12">
      <c r="A12" t="s">
        <v>10</v>
      </c>
      <c r="B12" s="3">
        <v>0.06842324403710225</v>
      </c>
      <c r="C12" s="3">
        <v>0.07419237522760776</v>
      </c>
      <c r="D12" s="3">
        <v>0.08517797653032845</v>
      </c>
      <c r="E12" s="3">
        <v>0.09409353469670785</v>
      </c>
      <c r="F12" s="3">
        <v>0.10216261664828076</v>
      </c>
      <c r="G12" s="3">
        <v>0.1118406607244686</v>
      </c>
      <c r="L12" s="3"/>
      <c r="M12" s="3"/>
      <c r="N12" s="3"/>
      <c r="O12" s="3"/>
      <c r="P12" s="3"/>
    </row>
    <row r="13" spans="1:16" ht="12">
      <c r="A13" t="s">
        <v>11</v>
      </c>
      <c r="B13" s="3">
        <v>0.031108920000823954</v>
      </c>
      <c r="C13" s="3">
        <v>0.03485864322899605</v>
      </c>
      <c r="D13" s="3">
        <v>0.03946138163262177</v>
      </c>
      <c r="E13" s="3">
        <v>0.04215792099222004</v>
      </c>
      <c r="F13" s="3">
        <v>0.05125098852451713</v>
      </c>
      <c r="G13" s="3">
        <v>0.06307593397896517</v>
      </c>
      <c r="L13" s="3"/>
      <c r="M13" s="3"/>
      <c r="N13" s="3"/>
      <c r="O13" s="3"/>
      <c r="P13" s="3"/>
    </row>
    <row r="14" spans="1:16" ht="12">
      <c r="A14" t="s">
        <v>13</v>
      </c>
      <c r="B14" s="3">
        <v>0.014872648418603139</v>
      </c>
      <c r="C14" s="3">
        <v>0.018275653220416088</v>
      </c>
      <c r="D14" s="3">
        <v>0.02631976599643347</v>
      </c>
      <c r="E14" s="3">
        <v>0.03584979367820999</v>
      </c>
      <c r="F14" s="3">
        <v>0.04958778690950299</v>
      </c>
      <c r="G14" s="3">
        <v>0.0619827058449593</v>
      </c>
      <c r="L14" s="3"/>
      <c r="M14" s="3"/>
      <c r="N14" s="3"/>
      <c r="O14" s="3"/>
      <c r="P14" s="3"/>
    </row>
    <row r="15" spans="1:16" ht="12">
      <c r="A15" t="s">
        <v>17</v>
      </c>
      <c r="B15" s="3">
        <v>0.008918567496387537</v>
      </c>
      <c r="C15" s="3">
        <v>0.012555888604283612</v>
      </c>
      <c r="D15" s="3">
        <v>0.016940603244973547</v>
      </c>
      <c r="E15" s="3">
        <v>0.02585900423547388</v>
      </c>
      <c r="F15" s="3">
        <v>0.03663225150656964</v>
      </c>
      <c r="G15" s="3">
        <v>0.05053038092479143</v>
      </c>
      <c r="L15" s="3"/>
      <c r="M15" s="3"/>
      <c r="N15" s="3"/>
      <c r="O15" s="3"/>
      <c r="P15" s="3"/>
    </row>
    <row r="16" spans="1:16" ht="12">
      <c r="A16" t="s">
        <v>12</v>
      </c>
      <c r="B16" s="3">
        <v>0.02924372054130738</v>
      </c>
      <c r="C16" s="3">
        <v>0.032602126916504263</v>
      </c>
      <c r="D16" s="3">
        <v>0.04350358856687343</v>
      </c>
      <c r="E16" s="3">
        <v>0.04387271540526817</v>
      </c>
      <c r="F16" s="3">
        <v>0.04446307945521282</v>
      </c>
      <c r="G16" s="3">
        <v>0.04611794436521083</v>
      </c>
      <c r="L16" s="3"/>
      <c r="M16" s="3"/>
      <c r="N16" s="3"/>
      <c r="O16" s="3"/>
      <c r="P16" s="3"/>
    </row>
    <row r="17" spans="1:16" ht="12">
      <c r="A17" t="s">
        <v>14</v>
      </c>
      <c r="B17" s="3">
        <v>0.011785161327819437</v>
      </c>
      <c r="C17" s="3">
        <v>0.015154909554234078</v>
      </c>
      <c r="D17" s="3">
        <v>0.022060233807608194</v>
      </c>
      <c r="E17" s="3">
        <v>0.029205335540645323</v>
      </c>
      <c r="F17" s="3">
        <v>0.035600451356812834</v>
      </c>
      <c r="G17" s="3">
        <v>0.04218364922257171</v>
      </c>
      <c r="L17" s="3"/>
      <c r="M17" s="3"/>
      <c r="N17" s="3"/>
      <c r="O17" s="3"/>
      <c r="P17" s="3"/>
    </row>
    <row r="18" spans="1:16" ht="12">
      <c r="A18" t="s">
        <v>15</v>
      </c>
      <c r="B18" s="3">
        <v>0.018935942621680305</v>
      </c>
      <c r="C18" s="3">
        <v>0.02248734911618797</v>
      </c>
      <c r="D18" s="3">
        <v>0.027194282416084646</v>
      </c>
      <c r="E18" s="3">
        <v>0.02869984681695301</v>
      </c>
      <c r="F18" s="3">
        <v>0.03234622296463575</v>
      </c>
      <c r="G18" s="3">
        <v>0.03818954139971198</v>
      </c>
      <c r="L18" s="3"/>
      <c r="M18" s="3"/>
      <c r="N18" s="3"/>
      <c r="O18" s="3"/>
      <c r="P18" s="3"/>
    </row>
    <row r="19" spans="1:16" ht="12">
      <c r="A19" t="s">
        <v>251</v>
      </c>
      <c r="B19" s="3">
        <v>0.0034546085805375534</v>
      </c>
      <c r="C19" s="3">
        <v>0.006230403213956228</v>
      </c>
      <c r="D19" s="3">
        <v>0.010616679635000353</v>
      </c>
      <c r="E19" s="3">
        <v>0.017470961966564124</v>
      </c>
      <c r="F19" s="3">
        <v>0.025237754738718032</v>
      </c>
      <c r="G19" s="3">
        <v>0.03404958295980307</v>
      </c>
      <c r="L19" s="3"/>
      <c r="M19" s="3"/>
      <c r="N19" s="3"/>
      <c r="O19" s="3"/>
      <c r="P19" s="3"/>
    </row>
    <row r="20" spans="1:16" ht="12">
      <c r="A20" t="s">
        <v>16</v>
      </c>
      <c r="B20" s="3">
        <v>0.008262452750555243</v>
      </c>
      <c r="C20" s="3">
        <v>0.012087091771397229</v>
      </c>
      <c r="D20" s="3">
        <v>0.01876324973644013</v>
      </c>
      <c r="E20" s="3">
        <v>0.025101225487889452</v>
      </c>
      <c r="F20" s="3">
        <v>0.028617704648694547</v>
      </c>
      <c r="G20" s="3">
        <v>0.03318729424846214</v>
      </c>
      <c r="L20" s="3"/>
      <c r="M20" s="3"/>
      <c r="N20" s="3"/>
      <c r="O20" s="3"/>
      <c r="P20" s="3"/>
    </row>
    <row r="21" spans="1:16" ht="12">
      <c r="A21" t="s">
        <v>18</v>
      </c>
      <c r="B21" s="3">
        <v>0.007452164687654867</v>
      </c>
      <c r="C21" s="3">
        <v>0.011288449821341497</v>
      </c>
      <c r="D21" s="3">
        <v>0.017098741838789646</v>
      </c>
      <c r="E21" s="3">
        <v>0.022139643865845354</v>
      </c>
      <c r="F21" s="3">
        <v>0.02751274104101195</v>
      </c>
      <c r="G21" s="3">
        <v>0.03140756567740855</v>
      </c>
      <c r="L21" s="3"/>
      <c r="M21" s="3"/>
      <c r="N21" s="3"/>
      <c r="O21" s="3"/>
      <c r="P21" s="3"/>
    </row>
    <row r="22" spans="1:16" ht="12">
      <c r="A22" t="s">
        <v>264</v>
      </c>
      <c r="B22" s="3">
        <v>0.0018244548486342166</v>
      </c>
      <c r="C22" s="3">
        <v>0.003887750426329839</v>
      </c>
      <c r="D22" s="3">
        <v>0.007441639771485484</v>
      </c>
      <c r="E22" s="3">
        <v>0.014594335067837768</v>
      </c>
      <c r="F22" s="3">
        <v>0.02324397121503215</v>
      </c>
      <c r="G22" s="3">
        <v>0.029787072051619765</v>
      </c>
      <c r="L22" s="3"/>
      <c r="M22" s="3"/>
      <c r="N22" s="3"/>
      <c r="O22" s="3"/>
      <c r="P22" s="3"/>
    </row>
    <row r="23" spans="1:16" ht="12">
      <c r="A23" t="s">
        <v>21</v>
      </c>
      <c r="B23" s="3">
        <v>0.0012131471653417762</v>
      </c>
      <c r="C23" s="3">
        <v>0.003441279137198464</v>
      </c>
      <c r="D23" s="3">
        <v>0.008092128460229909</v>
      </c>
      <c r="E23" s="3">
        <v>0.01507926269882231</v>
      </c>
      <c r="F23" s="3">
        <v>0.022466167951410414</v>
      </c>
      <c r="G23" s="3">
        <v>0.028554401482153012</v>
      </c>
      <c r="L23" s="3"/>
      <c r="M23" s="3"/>
      <c r="N23" s="3"/>
      <c r="O23" s="3"/>
      <c r="P23" s="3"/>
    </row>
    <row r="24" spans="1:16" ht="12">
      <c r="A24" t="s">
        <v>19</v>
      </c>
      <c r="B24" s="3">
        <v>0.009498404709281491</v>
      </c>
      <c r="C24" s="3">
        <v>0.011336766059504334</v>
      </c>
      <c r="D24" s="3">
        <v>0.018224879065560234</v>
      </c>
      <c r="E24" s="3">
        <v>0.02118652859956631</v>
      </c>
      <c r="F24" s="3">
        <v>0.02290056602120233</v>
      </c>
      <c r="G24" s="3">
        <v>0.026615187450656393</v>
      </c>
      <c r="L24" s="3"/>
      <c r="M24" s="3"/>
      <c r="N24" s="3"/>
      <c r="O24" s="3"/>
      <c r="P24" s="3"/>
    </row>
    <row r="25" spans="1:16" ht="12">
      <c r="A25" t="s">
        <v>20</v>
      </c>
      <c r="B25" s="3">
        <v>0.00524602023835173</v>
      </c>
      <c r="C25" s="3">
        <v>0.006727841603451469</v>
      </c>
      <c r="D25" s="3">
        <v>0.009051316630973581</v>
      </c>
      <c r="E25" s="3">
        <v>0.01287467360300078</v>
      </c>
      <c r="F25" s="3">
        <v>0.01579091015566123</v>
      </c>
      <c r="G25" s="3">
        <v>0.02110138857689959</v>
      </c>
      <c r="L25" s="3"/>
      <c r="M25" s="3"/>
      <c r="N25" s="3"/>
      <c r="O25" s="3"/>
      <c r="P25" s="3"/>
    </row>
    <row r="26" spans="1:16" ht="12">
      <c r="A26" t="s">
        <v>22</v>
      </c>
      <c r="B26" s="3">
        <v>0.001198720928349793</v>
      </c>
      <c r="C26" s="3">
        <v>0.001962423346409793</v>
      </c>
      <c r="D26" s="3">
        <v>0.0034556924047198525</v>
      </c>
      <c r="E26" s="3">
        <v>0.004484854458242985</v>
      </c>
      <c r="F26" s="3">
        <v>0.0058760569586176975</v>
      </c>
      <c r="G26" s="3">
        <v>0.008347683879374299</v>
      </c>
      <c r="L26" s="3"/>
      <c r="M26" s="3"/>
      <c r="N26" s="3"/>
      <c r="O26" s="3"/>
      <c r="P26" s="3"/>
    </row>
    <row r="27" spans="1:16" ht="12">
      <c r="A27" t="s">
        <v>23</v>
      </c>
      <c r="B27" s="3">
        <v>0.0025299704183444917</v>
      </c>
      <c r="C27" s="3">
        <v>0.0030475038633015227</v>
      </c>
      <c r="D27" s="3">
        <v>0.003812368682160254</v>
      </c>
      <c r="E27" s="3">
        <v>0.004212508760009694</v>
      </c>
      <c r="F27" s="3">
        <v>0.004714693840670525</v>
      </c>
      <c r="G27" s="3">
        <v>0.005124453738037951</v>
      </c>
      <c r="L27" s="3"/>
      <c r="M27" s="3"/>
      <c r="N27" s="3"/>
      <c r="O27" s="3"/>
      <c r="P27" s="3"/>
    </row>
    <row r="28" spans="1:16" ht="12">
      <c r="A28" t="s">
        <v>24</v>
      </c>
      <c r="B28" s="3">
        <v>0.009218686288134773</v>
      </c>
      <c r="C28" s="3">
        <v>0.011582602707929091</v>
      </c>
      <c r="D28" s="3">
        <v>0.015351837711489758</v>
      </c>
      <c r="E28" s="3">
        <v>0.01986970634419897</v>
      </c>
      <c r="F28" s="3">
        <v>0.024195427969655594</v>
      </c>
      <c r="G28" s="3">
        <v>0.02862416303977563</v>
      </c>
      <c r="L28" s="3"/>
      <c r="M28" s="3"/>
      <c r="N28" s="3"/>
      <c r="O28" s="3"/>
      <c r="P28" s="3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190" t="s">
        <v>317</v>
      </c>
    </row>
    <row r="3" ht="12">
      <c r="A3" t="s">
        <v>118</v>
      </c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109375" defaultRowHeight="12.75"/>
  <cols>
    <col min="1" max="1" width="8.7109375" style="0" customWidth="1"/>
    <col min="2" max="4" width="12.7109375" style="0" bestFit="1" customWidth="1"/>
    <col min="5" max="5" width="6.421875" style="0" bestFit="1" customWidth="1"/>
    <col min="6" max="6" width="9.140625" style="0" bestFit="1" customWidth="1"/>
  </cols>
  <sheetData>
    <row r="1" ht="13.5">
      <c r="A1" s="190" t="s">
        <v>315</v>
      </c>
    </row>
    <row r="3" spans="2:4" ht="12">
      <c r="B3" s="2" t="s">
        <v>5</v>
      </c>
      <c r="C3" s="30">
        <v>0.25</v>
      </c>
      <c r="D3" s="30">
        <v>0.75</v>
      </c>
    </row>
    <row r="4" spans="2:6" ht="12">
      <c r="B4" s="2" t="s">
        <v>136</v>
      </c>
      <c r="C4" s="2" t="s">
        <v>135</v>
      </c>
      <c r="D4" s="2" t="s">
        <v>135</v>
      </c>
      <c r="E4" s="2" t="s">
        <v>139</v>
      </c>
      <c r="F4" s="2" t="s">
        <v>139</v>
      </c>
    </row>
    <row r="5" spans="2:6" ht="12">
      <c r="B5" s="2" t="s">
        <v>313</v>
      </c>
      <c r="C5" s="2" t="s">
        <v>313</v>
      </c>
      <c r="D5" s="2" t="s">
        <v>313</v>
      </c>
      <c r="E5" s="2" t="s">
        <v>137</v>
      </c>
      <c r="F5" s="2" t="s">
        <v>138</v>
      </c>
    </row>
    <row r="6" spans="1:6" ht="12">
      <c r="A6">
        <v>1999</v>
      </c>
      <c r="B6" s="32">
        <v>61.92478598067935</v>
      </c>
      <c r="C6" s="32">
        <v>53.46798277331246</v>
      </c>
      <c r="D6" s="32">
        <v>64.28857429809787</v>
      </c>
      <c r="E6" s="18">
        <v>588.41</v>
      </c>
      <c r="F6" s="18">
        <v>11</v>
      </c>
    </row>
    <row r="7" spans="1:6" ht="12">
      <c r="A7">
        <v>2000</v>
      </c>
      <c r="B7" s="32">
        <v>60.29553617157935</v>
      </c>
      <c r="C7" s="32">
        <v>52.93639726959171</v>
      </c>
      <c r="D7" s="32">
        <v>64.20272518862492</v>
      </c>
      <c r="E7" s="18">
        <v>600.29</v>
      </c>
      <c r="F7" s="18">
        <v>12</v>
      </c>
    </row>
    <row r="8" spans="1:6" ht="12">
      <c r="A8">
        <v>2001</v>
      </c>
      <c r="B8" s="32">
        <v>58.70922516360317</v>
      </c>
      <c r="C8" s="32">
        <v>44.34552986006305</v>
      </c>
      <c r="D8" s="32">
        <v>62.161869845817186</v>
      </c>
      <c r="E8" s="18">
        <v>740.85</v>
      </c>
      <c r="F8" s="18">
        <v>22</v>
      </c>
    </row>
    <row r="9" spans="1:6" ht="12">
      <c r="A9">
        <v>2002</v>
      </c>
      <c r="B9" s="32">
        <v>45.88915553959355</v>
      </c>
      <c r="C9" s="32">
        <v>41.15657746168723</v>
      </c>
      <c r="D9" s="32">
        <v>59.32652446960823</v>
      </c>
      <c r="E9" s="18">
        <v>1444.09</v>
      </c>
      <c r="F9" s="18">
        <v>33</v>
      </c>
    </row>
    <row r="10" spans="1:6" ht="12">
      <c r="A10">
        <v>2003</v>
      </c>
      <c r="B10" s="32">
        <v>39.47320384928275</v>
      </c>
      <c r="C10" s="32">
        <v>35.56457010370633</v>
      </c>
      <c r="D10" s="32">
        <v>49.54916298106045</v>
      </c>
      <c r="E10" s="18">
        <v>2294.32</v>
      </c>
      <c r="F10" s="18">
        <v>47</v>
      </c>
    </row>
    <row r="11" spans="1:6" ht="12">
      <c r="A11">
        <v>2004</v>
      </c>
      <c r="B11" s="32">
        <v>38.528019869326315</v>
      </c>
      <c r="C11" s="32">
        <v>35.06441982828095</v>
      </c>
      <c r="D11" s="32">
        <v>48.11061749156546</v>
      </c>
      <c r="E11" s="18">
        <v>3102.77</v>
      </c>
      <c r="F11" s="18">
        <v>64</v>
      </c>
    </row>
    <row r="12" spans="1:6" ht="12">
      <c r="A12">
        <v>2005</v>
      </c>
      <c r="B12" s="32">
        <v>36.682904937735906</v>
      </c>
      <c r="C12" s="32">
        <v>31.73640461317746</v>
      </c>
      <c r="D12" s="32">
        <v>45.78962510846043</v>
      </c>
      <c r="E12" s="18">
        <v>4055.53</v>
      </c>
      <c r="F12" s="18">
        <v>80</v>
      </c>
    </row>
    <row r="13" spans="1:6" ht="12">
      <c r="A13">
        <v>2006</v>
      </c>
      <c r="B13" s="32">
        <v>37.07808059256424</v>
      </c>
      <c r="C13" s="32">
        <v>32.394818416948404</v>
      </c>
      <c r="D13" s="32">
        <v>45.023236246719755</v>
      </c>
      <c r="E13" s="18">
        <v>4986.91</v>
      </c>
      <c r="F13" s="18">
        <v>97</v>
      </c>
    </row>
    <row r="14" spans="1:6" ht="12">
      <c r="A14">
        <v>2007</v>
      </c>
      <c r="B14" s="32">
        <v>39.1790634648924</v>
      </c>
      <c r="C14" s="32">
        <v>33.61626013868545</v>
      </c>
      <c r="D14" s="32">
        <v>46.09701255256351</v>
      </c>
      <c r="E14" s="18">
        <v>7979.51</v>
      </c>
      <c r="F14" s="18">
        <v>120</v>
      </c>
    </row>
    <row r="15" spans="1:6" ht="12">
      <c r="A15">
        <v>2008</v>
      </c>
      <c r="B15" s="32">
        <v>42.14688822471139</v>
      </c>
      <c r="C15" s="32">
        <v>34.42544725158432</v>
      </c>
      <c r="D15" s="32">
        <v>52.02741829052142</v>
      </c>
      <c r="E15" s="18">
        <v>10534.91</v>
      </c>
      <c r="F15" s="18">
        <v>150</v>
      </c>
    </row>
    <row r="16" spans="1:6" ht="12">
      <c r="A16">
        <v>2009</v>
      </c>
      <c r="B16" s="32">
        <v>46.25890110375816</v>
      </c>
      <c r="C16" s="32">
        <v>34.568842187595074</v>
      </c>
      <c r="D16" s="32">
        <v>54.454789659160326</v>
      </c>
      <c r="E16" s="18">
        <v>13701.26</v>
      </c>
      <c r="F16" s="18">
        <v>184</v>
      </c>
    </row>
    <row r="17" spans="1:6" ht="12">
      <c r="A17">
        <v>2010</v>
      </c>
      <c r="B17" s="32">
        <v>50.60339224348932</v>
      </c>
      <c r="C17" s="32">
        <v>35.576813391054685</v>
      </c>
      <c r="D17" s="32">
        <v>62.23273246516121</v>
      </c>
      <c r="E17" s="18">
        <v>17190.39</v>
      </c>
      <c r="F17" s="18">
        <v>233</v>
      </c>
    </row>
    <row r="18" spans="1:6" ht="12">
      <c r="A18">
        <v>2011</v>
      </c>
      <c r="B18" s="32">
        <v>54.0899116606011</v>
      </c>
      <c r="C18" s="32">
        <v>36.275</v>
      </c>
      <c r="D18" s="32">
        <v>63.015713763534926</v>
      </c>
      <c r="E18" s="18">
        <v>20188.67</v>
      </c>
      <c r="F18" s="18">
        <v>271</v>
      </c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8.7109375" defaultRowHeight="12.75"/>
  <cols>
    <col min="1" max="1" width="8.7109375" style="0" customWidth="1"/>
    <col min="2" max="2" width="11.140625" style="0" bestFit="1" customWidth="1"/>
    <col min="3" max="3" width="10.421875" style="0" customWidth="1"/>
    <col min="4" max="4" width="11.421875" style="0" customWidth="1"/>
    <col min="5" max="5" width="6.7109375" style="0" bestFit="1" customWidth="1"/>
  </cols>
  <sheetData>
    <row r="1" ht="13.5">
      <c r="A1" s="190" t="s">
        <v>316</v>
      </c>
    </row>
    <row r="4" spans="1:5" ht="12">
      <c r="A4" s="112"/>
      <c r="B4" s="110" t="s">
        <v>344</v>
      </c>
      <c r="C4" s="110" t="s">
        <v>139</v>
      </c>
      <c r="D4" s="107" t="s">
        <v>139</v>
      </c>
      <c r="E4" s="34"/>
    </row>
    <row r="5" spans="1:5" ht="12">
      <c r="A5" s="111" t="s">
        <v>140</v>
      </c>
      <c r="B5" s="111" t="s">
        <v>313</v>
      </c>
      <c r="C5" s="111" t="s">
        <v>137</v>
      </c>
      <c r="D5" s="109" t="s">
        <v>138</v>
      </c>
      <c r="E5" s="33"/>
    </row>
    <row r="6" spans="1:5" ht="12">
      <c r="A6" s="150" t="s">
        <v>119</v>
      </c>
      <c r="B6" s="102">
        <v>33.62111151228273</v>
      </c>
      <c r="C6" s="103">
        <v>649.76</v>
      </c>
      <c r="D6" s="104">
        <v>14</v>
      </c>
      <c r="E6" s="35"/>
    </row>
    <row r="7" spans="1:5" ht="12">
      <c r="A7" s="151" t="s">
        <v>120</v>
      </c>
      <c r="B7" s="95">
        <v>34.97960991047326</v>
      </c>
      <c r="C7" s="96">
        <v>853.68</v>
      </c>
      <c r="D7" s="97">
        <v>21</v>
      </c>
      <c r="E7" s="36"/>
    </row>
    <row r="8" spans="1:5" ht="12">
      <c r="A8" s="152" t="s">
        <v>121</v>
      </c>
      <c r="B8" s="95">
        <v>32.042966572739104</v>
      </c>
      <c r="C8" s="96">
        <v>1648.36</v>
      </c>
      <c r="D8" s="97">
        <v>33</v>
      </c>
      <c r="E8" s="37"/>
    </row>
    <row r="9" spans="1:5" ht="12">
      <c r="A9" s="153" t="s">
        <v>122</v>
      </c>
      <c r="B9" s="95">
        <v>33.194545576115054</v>
      </c>
      <c r="C9" s="96">
        <v>1269.46</v>
      </c>
      <c r="D9" s="97">
        <v>21</v>
      </c>
      <c r="E9" s="38"/>
    </row>
    <row r="10" spans="1:5" ht="12">
      <c r="A10" s="154">
        <v>2006</v>
      </c>
      <c r="B10" s="95">
        <v>48.89913965811346</v>
      </c>
      <c r="C10" s="96">
        <v>742.28</v>
      </c>
      <c r="D10" s="97">
        <v>14</v>
      </c>
      <c r="E10" s="39"/>
    </row>
    <row r="11" spans="1:5" ht="12">
      <c r="A11" s="155">
        <v>2007</v>
      </c>
      <c r="B11" s="95">
        <v>46.288430605051964</v>
      </c>
      <c r="C11" s="96">
        <v>3189.6</v>
      </c>
      <c r="D11" s="97">
        <v>24</v>
      </c>
      <c r="E11" s="40"/>
    </row>
    <row r="12" spans="1:5" ht="12">
      <c r="A12" s="156">
        <v>2008</v>
      </c>
      <c r="B12" s="95">
        <v>51.669375709453696</v>
      </c>
      <c r="C12" s="96">
        <v>2669.3</v>
      </c>
      <c r="D12" s="97">
        <v>31</v>
      </c>
      <c r="E12" s="41"/>
    </row>
    <row r="13" spans="1:5" ht="12">
      <c r="A13" s="157">
        <v>2009</v>
      </c>
      <c r="B13" s="95">
        <v>60.59616899603843</v>
      </c>
      <c r="C13" s="100">
        <v>3986.55</v>
      </c>
      <c r="D13" s="101">
        <v>53</v>
      </c>
      <c r="E13" s="42"/>
    </row>
    <row r="14" spans="1:5" ht="12">
      <c r="A14" s="187">
        <v>2010</v>
      </c>
      <c r="B14" s="95">
        <v>73.43691659304058</v>
      </c>
      <c r="C14" s="100">
        <v>2386.2</v>
      </c>
      <c r="D14" s="101">
        <v>27</v>
      </c>
      <c r="E14" s="42"/>
    </row>
    <row r="15" spans="1:5" ht="12">
      <c r="A15" s="158">
        <v>2011</v>
      </c>
      <c r="B15" s="95">
        <v>73.9848749308815</v>
      </c>
      <c r="C15" s="100">
        <v>2793.48</v>
      </c>
      <c r="D15" s="101">
        <v>33</v>
      </c>
      <c r="E15" s="42"/>
    </row>
    <row r="16" spans="1:5" ht="12">
      <c r="A16" s="85"/>
      <c r="B16" s="95"/>
      <c r="C16" s="98">
        <f>SUM(C6:C15)</f>
        <v>20188.67</v>
      </c>
      <c r="D16" s="99">
        <f>SUM(D6:D15)</f>
        <v>271</v>
      </c>
      <c r="E16" s="43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8.7109375" defaultRowHeight="12.75"/>
  <cols>
    <col min="1" max="1" width="11.421875" style="0" customWidth="1"/>
    <col min="2" max="2" width="11.28125" style="0" customWidth="1"/>
    <col min="3" max="3" width="8.7109375" style="0" customWidth="1"/>
    <col min="4" max="4" width="11.28125" style="0" customWidth="1"/>
    <col min="5" max="5" width="11.7109375" style="0" customWidth="1"/>
  </cols>
  <sheetData>
    <row r="1" ht="13.5">
      <c r="A1" s="190" t="s">
        <v>361</v>
      </c>
    </row>
    <row r="2" ht="13.5">
      <c r="A2" s="9"/>
    </row>
    <row r="3" spans="1:4" ht="13.5">
      <c r="A3" s="116"/>
      <c r="B3" s="110">
        <v>2011</v>
      </c>
      <c r="C3" s="106"/>
      <c r="D3" s="110"/>
    </row>
    <row r="4" spans="1:4" ht="12">
      <c r="A4" s="117"/>
      <c r="B4" s="115" t="s">
        <v>150</v>
      </c>
      <c r="C4" s="105" t="s">
        <v>362</v>
      </c>
      <c r="D4" s="105" t="s">
        <v>362</v>
      </c>
    </row>
    <row r="5" spans="1:4" ht="12">
      <c r="A5" s="115"/>
      <c r="B5" s="115" t="s">
        <v>136</v>
      </c>
      <c r="C5" s="105" t="s">
        <v>139</v>
      </c>
      <c r="D5" s="115" t="s">
        <v>139</v>
      </c>
    </row>
    <row r="6" spans="1:5" ht="12">
      <c r="A6" s="118" t="s">
        <v>141</v>
      </c>
      <c r="B6" s="111" t="s">
        <v>313</v>
      </c>
      <c r="C6" s="108" t="s">
        <v>137</v>
      </c>
      <c r="D6" s="111" t="s">
        <v>138</v>
      </c>
      <c r="E6" s="34"/>
    </row>
    <row r="7" spans="1:5" ht="12">
      <c r="A7" s="114" t="s">
        <v>142</v>
      </c>
      <c r="B7" s="141">
        <v>37.5</v>
      </c>
      <c r="C7" s="142">
        <v>78.2</v>
      </c>
      <c r="D7" s="143">
        <v>1</v>
      </c>
      <c r="E7" s="44"/>
    </row>
    <row r="8" spans="1:5" ht="12">
      <c r="A8" s="113" t="s">
        <v>143</v>
      </c>
      <c r="B8" s="144">
        <v>50.645413974235716</v>
      </c>
      <c r="C8" s="145">
        <v>1394.83</v>
      </c>
      <c r="D8" s="146">
        <v>23</v>
      </c>
      <c r="E8" s="45"/>
    </row>
    <row r="9" spans="1:5" ht="12">
      <c r="A9" s="113" t="s">
        <v>144</v>
      </c>
      <c r="B9" s="144">
        <v>60.75492670193612</v>
      </c>
      <c r="C9" s="145">
        <v>867.7</v>
      </c>
      <c r="D9" s="146">
        <v>6</v>
      </c>
      <c r="E9" s="46"/>
    </row>
    <row r="10" spans="1:5" ht="12">
      <c r="A10" s="113" t="s">
        <v>147</v>
      </c>
      <c r="B10" s="144">
        <v>66.62867084559754</v>
      </c>
      <c r="C10" s="145">
        <v>112.75</v>
      </c>
      <c r="D10" s="146">
        <v>3</v>
      </c>
      <c r="E10" s="47"/>
    </row>
    <row r="11" spans="1:5" ht="12">
      <c r="A11" s="113" t="s">
        <v>145</v>
      </c>
      <c r="B11" s="144">
        <v>66.83486618783525</v>
      </c>
      <c r="C11" s="145">
        <v>600.1</v>
      </c>
      <c r="D11" s="146">
        <v>5</v>
      </c>
      <c r="E11" s="48"/>
    </row>
    <row r="12" spans="1:5" ht="12">
      <c r="A12" s="113" t="s">
        <v>149</v>
      </c>
      <c r="B12" s="144">
        <v>76.0350646632571</v>
      </c>
      <c r="C12" s="145">
        <v>313.7</v>
      </c>
      <c r="D12" s="146">
        <v>5</v>
      </c>
      <c r="E12" s="49"/>
    </row>
    <row r="13" spans="1:5" ht="12">
      <c r="A13" s="113" t="s">
        <v>146</v>
      </c>
      <c r="B13" s="144">
        <v>88.47716039454703</v>
      </c>
      <c r="C13" s="145">
        <v>724.2</v>
      </c>
      <c r="D13" s="146">
        <v>7</v>
      </c>
      <c r="E13" s="50"/>
    </row>
    <row r="14" spans="1:5" ht="12">
      <c r="A14" s="113" t="s">
        <v>148</v>
      </c>
      <c r="B14" s="144">
        <v>110.33982810468973</v>
      </c>
      <c r="C14" s="145">
        <v>1088.2</v>
      </c>
      <c r="D14" s="146">
        <v>10</v>
      </c>
      <c r="E14" s="51"/>
    </row>
    <row r="15" spans="1:5" ht="12">
      <c r="A15" s="113"/>
      <c r="B15" s="147"/>
      <c r="C15" s="148">
        <f>SUM(C7:C14)</f>
        <v>5179.679999999999</v>
      </c>
      <c r="D15" s="149">
        <f>SUM(D7:D14)</f>
        <v>60</v>
      </c>
      <c r="E15" s="43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109375" defaultRowHeight="12.75"/>
  <cols>
    <col min="1" max="1" width="8.7109375" style="0" customWidth="1"/>
    <col min="2" max="6" width="12.7109375" style="0" bestFit="1" customWidth="1"/>
  </cols>
  <sheetData>
    <row r="1" ht="13.5">
      <c r="A1" s="190" t="s">
        <v>318</v>
      </c>
    </row>
    <row r="2" ht="13.5">
      <c r="A2" s="9"/>
    </row>
    <row r="3" ht="13.5">
      <c r="A3" s="9"/>
    </row>
    <row r="4" spans="2:6" ht="12">
      <c r="B4" s="2" t="s">
        <v>153</v>
      </c>
      <c r="C4" s="2" t="s">
        <v>153</v>
      </c>
      <c r="D4" s="2" t="s">
        <v>5</v>
      </c>
      <c r="E4" s="2" t="s">
        <v>3</v>
      </c>
      <c r="F4" s="2" t="s">
        <v>3</v>
      </c>
    </row>
    <row r="5" spans="2:6" ht="12">
      <c r="B5" s="2" t="s">
        <v>154</v>
      </c>
      <c r="C5" s="2" t="s">
        <v>154</v>
      </c>
      <c r="D5" s="2" t="s">
        <v>3</v>
      </c>
      <c r="E5" s="30">
        <v>0.25</v>
      </c>
      <c r="F5" s="30">
        <v>0.75</v>
      </c>
    </row>
    <row r="6" spans="2:6" ht="12">
      <c r="B6" s="2" t="s">
        <v>151</v>
      </c>
      <c r="C6" s="2" t="s">
        <v>152</v>
      </c>
      <c r="D6" s="2" t="s">
        <v>136</v>
      </c>
      <c r="E6" s="2" t="s">
        <v>135</v>
      </c>
      <c r="F6" s="2" t="s">
        <v>135</v>
      </c>
    </row>
    <row r="7" spans="2:6" ht="12">
      <c r="B7" s="2" t="s">
        <v>313</v>
      </c>
      <c r="C7" s="2" t="s">
        <v>313</v>
      </c>
      <c r="D7" s="2" t="s">
        <v>313</v>
      </c>
      <c r="E7" s="2" t="s">
        <v>313</v>
      </c>
      <c r="F7" s="2" t="s">
        <v>313</v>
      </c>
    </row>
    <row r="8" spans="1:7" ht="12">
      <c r="A8">
        <v>2003</v>
      </c>
      <c r="B8" s="32">
        <v>30.37178746835219</v>
      </c>
      <c r="C8" s="32">
        <v>60.6728305801951</v>
      </c>
      <c r="D8" s="32">
        <v>39.47320384928275</v>
      </c>
      <c r="E8" s="53">
        <v>35.56457010370633</v>
      </c>
      <c r="F8" s="53">
        <v>49.54916298106045</v>
      </c>
      <c r="G8" s="8"/>
    </row>
    <row r="9" spans="1:7" ht="12">
      <c r="A9">
        <v>2004</v>
      </c>
      <c r="B9" s="32">
        <v>33.50610597951494</v>
      </c>
      <c r="C9" s="32">
        <v>59.46095564785541</v>
      </c>
      <c r="D9" s="32">
        <v>38.528019869326315</v>
      </c>
      <c r="E9" s="53">
        <v>35.06441982828095</v>
      </c>
      <c r="F9" s="53">
        <v>48.11061749156546</v>
      </c>
      <c r="G9" s="8"/>
    </row>
    <row r="10" spans="1:7" ht="12">
      <c r="A10">
        <v>2005</v>
      </c>
      <c r="B10" s="32">
        <v>50.18424</v>
      </c>
      <c r="C10" s="32">
        <v>85.90252266666668</v>
      </c>
      <c r="D10" s="32">
        <v>36.682904937735906</v>
      </c>
      <c r="E10" s="53">
        <v>31.73640461317746</v>
      </c>
      <c r="F10" s="53">
        <v>45.78962510846043</v>
      </c>
      <c r="G10" s="8"/>
    </row>
    <row r="11" spans="1:7" ht="12">
      <c r="A11">
        <v>2006</v>
      </c>
      <c r="B11" s="32">
        <v>40.869162170278315</v>
      </c>
      <c r="C11" s="32">
        <v>67.64628661287145</v>
      </c>
      <c r="D11" s="32">
        <v>37.07808059256424</v>
      </c>
      <c r="E11" s="53">
        <v>32.394818416948404</v>
      </c>
      <c r="F11" s="53">
        <v>45.023236246719755</v>
      </c>
      <c r="G11" s="8"/>
    </row>
    <row r="12" spans="1:7" ht="12">
      <c r="A12">
        <v>2007</v>
      </c>
      <c r="B12" s="32">
        <v>45.38517498842743</v>
      </c>
      <c r="C12" s="32">
        <v>75.50545680125617</v>
      </c>
      <c r="D12" s="32">
        <v>39.1790634648924</v>
      </c>
      <c r="E12" s="53">
        <v>33.61626013868545</v>
      </c>
      <c r="F12" s="53">
        <v>46.09701255256351</v>
      </c>
      <c r="G12" s="8"/>
    </row>
    <row r="13" spans="1:7" ht="12">
      <c r="A13">
        <v>2008</v>
      </c>
      <c r="B13" s="32">
        <v>47.216362091679294</v>
      </c>
      <c r="C13" s="32">
        <v>88.64080248529443</v>
      </c>
      <c r="D13" s="32">
        <v>42.14688822471139</v>
      </c>
      <c r="E13" s="53">
        <v>34.42544725158432</v>
      </c>
      <c r="F13" s="53">
        <v>52.02741829052142</v>
      </c>
      <c r="G13" s="8"/>
    </row>
    <row r="14" spans="1:7" ht="12">
      <c r="A14">
        <v>2009</v>
      </c>
      <c r="B14" s="32">
        <v>24.4161536085374</v>
      </c>
      <c r="C14" s="32">
        <v>43.50800517728586</v>
      </c>
      <c r="D14" s="32">
        <v>46.25890110375816</v>
      </c>
      <c r="E14" s="53">
        <v>34.568842187595074</v>
      </c>
      <c r="F14" s="53">
        <v>54.454789659160326</v>
      </c>
      <c r="G14" s="8"/>
    </row>
    <row r="15" spans="1:6" ht="12">
      <c r="A15">
        <v>2010</v>
      </c>
      <c r="B15" s="32">
        <v>26.28087785</v>
      </c>
      <c r="C15" s="32">
        <v>51.15729316</v>
      </c>
      <c r="D15" s="32">
        <v>50.60339224348932</v>
      </c>
      <c r="E15" s="53">
        <v>35.576813391054685</v>
      </c>
      <c r="F15" s="53">
        <v>62.23273246516121</v>
      </c>
    </row>
    <row r="16" spans="1:6" ht="12">
      <c r="A16">
        <v>2011</v>
      </c>
      <c r="B16" s="32">
        <v>22.34307218416916</v>
      </c>
      <c r="C16" s="32">
        <v>47.703265553877614</v>
      </c>
      <c r="D16" s="32">
        <v>54.0899116606011</v>
      </c>
      <c r="E16" s="53">
        <v>36.275</v>
      </c>
      <c r="F16" s="53">
        <v>63.015713763534926</v>
      </c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8.7109375" defaultRowHeight="12.75"/>
  <cols>
    <col min="1" max="1" width="13.421875" style="0" customWidth="1"/>
    <col min="2" max="4" width="11.421875" style="0" bestFit="1" customWidth="1"/>
  </cols>
  <sheetData>
    <row r="1" ht="13.5">
      <c r="A1" s="190" t="s">
        <v>363</v>
      </c>
    </row>
    <row r="3" spans="1:4" ht="12">
      <c r="A3" s="112"/>
      <c r="B3" s="126">
        <v>2011</v>
      </c>
      <c r="C3" s="126">
        <v>2011</v>
      </c>
      <c r="D3" s="126">
        <v>2011</v>
      </c>
    </row>
    <row r="4" spans="1:4" ht="12">
      <c r="A4" s="129"/>
      <c r="B4" s="127" t="s">
        <v>153</v>
      </c>
      <c r="C4" s="86" t="s">
        <v>153</v>
      </c>
      <c r="D4" s="127" t="s">
        <v>3</v>
      </c>
    </row>
    <row r="5" spans="1:4" ht="12">
      <c r="A5" s="130" t="s">
        <v>141</v>
      </c>
      <c r="B5" s="127" t="s">
        <v>151</v>
      </c>
      <c r="C5" s="125" t="s">
        <v>152</v>
      </c>
      <c r="D5" s="132" t="s">
        <v>156</v>
      </c>
    </row>
    <row r="6" spans="1:4" ht="12">
      <c r="A6" s="131" t="s">
        <v>155</v>
      </c>
      <c r="B6" s="128" t="s">
        <v>319</v>
      </c>
      <c r="C6" s="128" t="s">
        <v>319</v>
      </c>
      <c r="D6" s="128" t="s">
        <v>319</v>
      </c>
    </row>
    <row r="7" spans="1:4" ht="12">
      <c r="A7" s="85" t="s">
        <v>142</v>
      </c>
      <c r="B7" s="119">
        <v>41.492140351449294</v>
      </c>
      <c r="C7" s="119">
        <v>42.992140351449294</v>
      </c>
      <c r="D7" s="120">
        <v>37.5</v>
      </c>
    </row>
    <row r="8" spans="1:4" ht="12">
      <c r="A8" s="85" t="s">
        <v>143</v>
      </c>
      <c r="B8" s="119">
        <v>22.34307218416916</v>
      </c>
      <c r="C8" s="119">
        <v>29.73780019220014</v>
      </c>
      <c r="D8" s="120">
        <v>50.645413974235716</v>
      </c>
    </row>
    <row r="9" spans="1:4" ht="12">
      <c r="A9" s="85" t="s">
        <v>144</v>
      </c>
      <c r="B9" s="121">
        <v>28.9927979212936</v>
      </c>
      <c r="C9" s="121">
        <v>29.949208967461608</v>
      </c>
      <c r="D9" s="120">
        <v>60.75492670193612</v>
      </c>
    </row>
    <row r="10" spans="1:4" ht="12">
      <c r="A10" s="85" t="s">
        <v>147</v>
      </c>
      <c r="B10" s="121">
        <v>28.141401177364163</v>
      </c>
      <c r="C10" s="121">
        <v>30.075792092773778</v>
      </c>
      <c r="D10" s="120">
        <v>66.62867084559754</v>
      </c>
    </row>
    <row r="11" spans="1:4" ht="12">
      <c r="A11" s="85" t="s">
        <v>145</v>
      </c>
      <c r="B11" s="119">
        <v>23.121993563089145</v>
      </c>
      <c r="C11" s="119">
        <v>25.984887061064164</v>
      </c>
      <c r="D11" s="120">
        <v>66.83486618783525</v>
      </c>
    </row>
    <row r="12" spans="1:4" ht="12">
      <c r="A12" s="85" t="s">
        <v>149</v>
      </c>
      <c r="B12" s="121">
        <v>44.627662008839025</v>
      </c>
      <c r="C12" s="121">
        <v>45.41347196493044</v>
      </c>
      <c r="D12" s="120">
        <v>76.0350646632571</v>
      </c>
    </row>
    <row r="13" spans="1:4" ht="12">
      <c r="A13" s="85" t="s">
        <v>146</v>
      </c>
      <c r="B13" s="121">
        <v>31.012486431260136</v>
      </c>
      <c r="C13" s="121">
        <v>42.682638880335915</v>
      </c>
      <c r="D13" s="120">
        <v>88.47716039454703</v>
      </c>
    </row>
    <row r="14" spans="1:4" ht="12">
      <c r="A14" s="85" t="s">
        <v>148</v>
      </c>
      <c r="B14" s="121">
        <v>36.99188679362673</v>
      </c>
      <c r="C14" s="121">
        <v>47.703265553877614</v>
      </c>
      <c r="D14" s="120">
        <v>110.33982810468973</v>
      </c>
    </row>
    <row r="15" spans="1:4" ht="12">
      <c r="A15" s="122" t="s">
        <v>157</v>
      </c>
      <c r="B15" s="123">
        <v>22.34307218416916</v>
      </c>
      <c r="C15" s="123">
        <v>47.703265553877614</v>
      </c>
      <c r="D15" s="124">
        <v>73.73243883719311</v>
      </c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9" t="s">
        <v>320</v>
      </c>
    </row>
    <row r="3" ht="12">
      <c r="A3" t="s">
        <v>40</v>
      </c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109375" defaultRowHeight="12.75"/>
  <cols>
    <col min="1" max="1" width="31.421875" style="0" customWidth="1"/>
    <col min="2" max="2" width="31.421875" style="0" bestFit="1" customWidth="1"/>
    <col min="3" max="3" width="23.28125" style="0" bestFit="1" customWidth="1"/>
  </cols>
  <sheetData>
    <row r="1" ht="13.5">
      <c r="A1" s="190" t="s">
        <v>41</v>
      </c>
    </row>
    <row r="3" spans="1:3" ht="12">
      <c r="A3" s="160" t="s">
        <v>176</v>
      </c>
      <c r="B3" s="161" t="s">
        <v>177</v>
      </c>
      <c r="C3" s="161" t="s">
        <v>178</v>
      </c>
    </row>
    <row r="4" spans="1:3" ht="12">
      <c r="A4" s="162" t="s">
        <v>211</v>
      </c>
      <c r="B4" s="163">
        <v>0.015</v>
      </c>
      <c r="C4" s="164">
        <v>0.91</v>
      </c>
    </row>
    <row r="5" spans="1:3" ht="12">
      <c r="A5" s="162" t="s">
        <v>211</v>
      </c>
      <c r="B5" s="163">
        <v>0.059</v>
      </c>
      <c r="C5" s="164">
        <v>3.25</v>
      </c>
    </row>
    <row r="6" spans="1:3" ht="12">
      <c r="A6" s="162" t="s">
        <v>211</v>
      </c>
      <c r="B6" s="163">
        <v>0.104</v>
      </c>
      <c r="C6" s="164">
        <v>3.57</v>
      </c>
    </row>
    <row r="7" spans="1:3" ht="12">
      <c r="A7" s="162" t="s">
        <v>211</v>
      </c>
      <c r="B7" s="163">
        <v>0.148</v>
      </c>
      <c r="C7" s="164">
        <v>4.08</v>
      </c>
    </row>
    <row r="8" spans="1:3" ht="12">
      <c r="A8" s="162" t="s">
        <v>212</v>
      </c>
      <c r="B8" s="163">
        <v>0.05</v>
      </c>
      <c r="C8" s="164">
        <v>2.75</v>
      </c>
    </row>
    <row r="9" spans="1:3" ht="12">
      <c r="A9" s="162" t="s">
        <v>212</v>
      </c>
      <c r="B9" s="163">
        <v>0.1</v>
      </c>
      <c r="C9" s="164">
        <v>6.99</v>
      </c>
    </row>
    <row r="10" spans="1:3" ht="12">
      <c r="A10" s="162" t="s">
        <v>212</v>
      </c>
      <c r="B10" s="163">
        <v>0.2</v>
      </c>
      <c r="C10" s="164">
        <v>6.65</v>
      </c>
    </row>
    <row r="11" spans="1:3" ht="12">
      <c r="A11" s="162" t="s">
        <v>212</v>
      </c>
      <c r="B11" s="163">
        <v>0.3</v>
      </c>
      <c r="C11" s="164">
        <v>8.84</v>
      </c>
    </row>
    <row r="12" spans="1:3" ht="12">
      <c r="A12" s="162" t="s">
        <v>213</v>
      </c>
      <c r="B12" s="163">
        <v>0.3564761904761905</v>
      </c>
      <c r="C12" s="164">
        <v>5.700397702165268</v>
      </c>
    </row>
    <row r="13" spans="1:3" ht="12">
      <c r="A13" s="162" t="s">
        <v>353</v>
      </c>
      <c r="B13" s="163">
        <v>0.44695238095238093</v>
      </c>
      <c r="C13" s="164">
        <v>5.435262925320371</v>
      </c>
    </row>
    <row r="14" spans="1:3" ht="12">
      <c r="A14" s="162" t="s">
        <v>214</v>
      </c>
      <c r="B14" s="163">
        <v>0.04</v>
      </c>
      <c r="C14" s="164">
        <v>0.4533333333333333</v>
      </c>
    </row>
    <row r="15" spans="1:3" ht="12">
      <c r="A15" s="162" t="s">
        <v>215</v>
      </c>
      <c r="B15" s="163">
        <v>0.31735352739667194</v>
      </c>
      <c r="C15" s="164">
        <v>5.13</v>
      </c>
    </row>
    <row r="16" spans="1:3" ht="12">
      <c r="A16" s="162" t="s">
        <v>215</v>
      </c>
      <c r="B16" s="163">
        <v>0.32060783128569503</v>
      </c>
      <c r="C16" s="164">
        <v>4.6234125</v>
      </c>
    </row>
    <row r="17" spans="1:3" ht="12">
      <c r="A17" s="162" t="s">
        <v>215</v>
      </c>
      <c r="B17" s="163">
        <v>0.32674885742080323</v>
      </c>
      <c r="C17" s="164">
        <v>3.1</v>
      </c>
    </row>
    <row r="18" spans="1:3" ht="12">
      <c r="A18" s="162" t="s">
        <v>215</v>
      </c>
      <c r="B18" s="163">
        <v>0.47928672383524495</v>
      </c>
      <c r="C18" s="164">
        <v>4.54</v>
      </c>
    </row>
    <row r="19" spans="1:3" ht="12">
      <c r="A19" s="162" t="s">
        <v>216</v>
      </c>
      <c r="B19" s="163">
        <v>0.1</v>
      </c>
      <c r="C19" s="164">
        <v>5.72</v>
      </c>
    </row>
    <row r="20" spans="1:3" ht="12">
      <c r="A20" s="162" t="s">
        <v>216</v>
      </c>
      <c r="B20" s="163">
        <v>0.2</v>
      </c>
      <c r="C20" s="164">
        <v>9.15</v>
      </c>
    </row>
    <row r="21" spans="1:3" ht="12">
      <c r="A21" s="162" t="s">
        <v>216</v>
      </c>
      <c r="B21" s="163">
        <v>0.3</v>
      </c>
      <c r="C21" s="164">
        <v>9.35</v>
      </c>
    </row>
    <row r="22" spans="1:3" ht="12">
      <c r="A22" s="162" t="s">
        <v>217</v>
      </c>
      <c r="B22" s="163">
        <v>0.18572893614724456</v>
      </c>
      <c r="C22" s="164">
        <v>2.969</v>
      </c>
    </row>
    <row r="23" spans="1:3" ht="12">
      <c r="A23" s="162" t="s">
        <v>217</v>
      </c>
      <c r="B23" s="163">
        <v>0.247314729853727</v>
      </c>
      <c r="C23" s="164">
        <v>4.121</v>
      </c>
    </row>
    <row r="24" spans="1:3" ht="12">
      <c r="A24" s="162" t="s">
        <v>217</v>
      </c>
      <c r="B24" s="163">
        <v>0.30701138878393697</v>
      </c>
      <c r="C24" s="164">
        <v>4.407</v>
      </c>
    </row>
    <row r="25" spans="1:3" ht="12">
      <c r="A25" s="162" t="s">
        <v>218</v>
      </c>
      <c r="B25" s="163">
        <v>0.16677794098010415</v>
      </c>
      <c r="C25" s="164">
        <v>1.39</v>
      </c>
    </row>
    <row r="26" spans="1:3" ht="12">
      <c r="A26" s="162" t="s">
        <v>219</v>
      </c>
      <c r="B26" s="163">
        <v>0.3322205901989585</v>
      </c>
      <c r="C26" s="164">
        <v>1.45</v>
      </c>
    </row>
    <row r="27" spans="1:3" ht="12">
      <c r="A27" s="162" t="s">
        <v>219</v>
      </c>
      <c r="B27" s="163">
        <v>0.3322205901989585</v>
      </c>
      <c r="C27" s="164">
        <v>1.52</v>
      </c>
    </row>
    <row r="28" spans="1:3" ht="12">
      <c r="A28" s="162" t="s">
        <v>218</v>
      </c>
      <c r="B28" s="163">
        <v>0.6311924155427961</v>
      </c>
      <c r="C28" s="164">
        <v>1.75</v>
      </c>
    </row>
    <row r="29" spans="1:3" ht="12">
      <c r="A29" s="162" t="s">
        <v>220</v>
      </c>
      <c r="B29" s="163">
        <v>0.16677794098010415</v>
      </c>
      <c r="C29" s="164">
        <v>3.21</v>
      </c>
    </row>
    <row r="30" spans="1:3" ht="12">
      <c r="A30" s="162" t="s">
        <v>220</v>
      </c>
      <c r="B30" s="163">
        <v>0.3322205901989585</v>
      </c>
      <c r="C30" s="164">
        <v>4.29</v>
      </c>
    </row>
    <row r="31" spans="1:3" ht="12">
      <c r="A31" s="162" t="s">
        <v>221</v>
      </c>
      <c r="B31" s="163">
        <v>0.11208249271463798</v>
      </c>
      <c r="C31" s="164">
        <v>4.64</v>
      </c>
    </row>
    <row r="32" spans="1:3" ht="12">
      <c r="A32" s="162" t="s">
        <v>222</v>
      </c>
      <c r="B32" s="163">
        <v>0.182000182000182</v>
      </c>
      <c r="C32" s="164">
        <v>5.1</v>
      </c>
    </row>
    <row r="33" spans="1:3" ht="12">
      <c r="A33" s="162" t="s">
        <v>223</v>
      </c>
      <c r="B33" s="163">
        <v>0.12667343735573816</v>
      </c>
      <c r="C33" s="164">
        <v>8.85</v>
      </c>
    </row>
    <row r="34" spans="1:3" ht="12">
      <c r="A34" s="162" t="s">
        <v>223</v>
      </c>
      <c r="B34" s="163">
        <v>0.16923645092789216</v>
      </c>
      <c r="C34" s="164">
        <v>9.709999999999999</v>
      </c>
    </row>
    <row r="35" spans="1:3" ht="12">
      <c r="A35" s="162" t="s">
        <v>224</v>
      </c>
      <c r="B35" s="163">
        <v>0.039916868498655965</v>
      </c>
      <c r="C35" s="164">
        <v>5.8660000000000005</v>
      </c>
    </row>
    <row r="36" spans="1:3" ht="12">
      <c r="A36" s="162" t="s">
        <v>224</v>
      </c>
      <c r="B36" s="163">
        <v>0.06942064086722775</v>
      </c>
      <c r="C36" s="164">
        <v>6.284</v>
      </c>
    </row>
    <row r="37" spans="1:3" ht="12">
      <c r="A37" s="162" t="s">
        <v>224</v>
      </c>
      <c r="B37" s="163">
        <v>0.1214861215176486</v>
      </c>
      <c r="C37" s="164">
        <v>6.9350000000000005</v>
      </c>
    </row>
    <row r="38" spans="1:3" ht="12">
      <c r="A38" t="s">
        <v>354</v>
      </c>
      <c r="B38" s="163">
        <v>0.341</v>
      </c>
      <c r="C38" s="164">
        <v>4.9</v>
      </c>
    </row>
    <row r="39" spans="1:3" ht="12">
      <c r="A39" s="162" t="s">
        <v>225</v>
      </c>
      <c r="B39" s="163">
        <v>0.035486160397444996</v>
      </c>
      <c r="C39" s="164">
        <v>1.9</v>
      </c>
    </row>
    <row r="40" spans="1:3" ht="12">
      <c r="A40" s="162" t="s">
        <v>225</v>
      </c>
      <c r="B40" s="163">
        <v>0.07097232079488999</v>
      </c>
      <c r="C40" s="164">
        <v>2.47</v>
      </c>
    </row>
    <row r="41" spans="1:3" ht="12">
      <c r="A41" s="162" t="s">
        <v>225</v>
      </c>
      <c r="B41" s="163">
        <v>0.14194464158977999</v>
      </c>
      <c r="C41" s="164">
        <v>2.83</v>
      </c>
    </row>
    <row r="42" spans="1:3" ht="12">
      <c r="A42" s="162" t="s">
        <v>225</v>
      </c>
      <c r="B42" s="163">
        <v>0.28388928317955997</v>
      </c>
      <c r="C42" s="164">
        <v>2.92</v>
      </c>
    </row>
    <row r="43" spans="1:3" ht="12">
      <c r="A43" s="162" t="s">
        <v>226</v>
      </c>
      <c r="B43" s="163">
        <v>0.15</v>
      </c>
      <c r="C43" s="164">
        <v>4.6</v>
      </c>
    </row>
    <row r="44" spans="1:3" ht="12">
      <c r="A44" s="162" t="s">
        <v>227</v>
      </c>
      <c r="B44" s="163">
        <v>0.1</v>
      </c>
      <c r="C44" s="164">
        <v>3.51</v>
      </c>
    </row>
    <row r="45" spans="1:3" ht="12">
      <c r="A45" s="162" t="s">
        <v>227</v>
      </c>
      <c r="B45" s="163">
        <v>0.15</v>
      </c>
      <c r="C45" s="164">
        <v>4.77</v>
      </c>
    </row>
    <row r="46" spans="1:3" ht="12">
      <c r="A46" s="162" t="s">
        <v>228</v>
      </c>
      <c r="B46" s="163">
        <v>0.2</v>
      </c>
      <c r="C46" s="164">
        <v>8.56</v>
      </c>
    </row>
    <row r="47" spans="1:3" ht="12">
      <c r="A47" s="162" t="s">
        <v>229</v>
      </c>
      <c r="B47" s="163">
        <v>0.2</v>
      </c>
      <c r="C47" s="164">
        <v>5.13</v>
      </c>
    </row>
    <row r="48" spans="1:3" ht="12">
      <c r="A48" s="162" t="s">
        <v>355</v>
      </c>
      <c r="B48" s="163">
        <v>0.2742574257425743</v>
      </c>
      <c r="C48" s="164">
        <v>3.68</v>
      </c>
    </row>
    <row r="49" spans="1:3" ht="12">
      <c r="A49" s="162" t="s">
        <v>355</v>
      </c>
      <c r="B49" s="163">
        <v>0.42418670438472417</v>
      </c>
      <c r="C49" s="164">
        <v>4.09</v>
      </c>
    </row>
    <row r="50" spans="1:3" ht="12">
      <c r="A50" s="162" t="s">
        <v>356</v>
      </c>
      <c r="B50" s="163">
        <v>0.2742574257425743</v>
      </c>
      <c r="C50" s="164">
        <v>4.45</v>
      </c>
    </row>
    <row r="51" spans="1:3" ht="12">
      <c r="A51" s="162" t="s">
        <v>356</v>
      </c>
      <c r="B51" s="163">
        <v>0.42418670438472417</v>
      </c>
      <c r="C51" s="164">
        <v>5.12</v>
      </c>
    </row>
    <row r="52" spans="1:3" ht="12">
      <c r="A52" s="162" t="s">
        <v>230</v>
      </c>
      <c r="B52" s="163">
        <v>0.035</v>
      </c>
      <c r="C52" s="164">
        <v>1.85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17.7109375" style="0" customWidth="1"/>
    <col min="2" max="2" width="16.7109375" style="0" customWidth="1"/>
    <col min="3" max="3" width="29.28125" style="0" customWidth="1"/>
    <col min="4" max="4" width="17.00390625" style="0" bestFit="1" customWidth="1"/>
  </cols>
  <sheetData>
    <row r="1" ht="13.5">
      <c r="A1" s="190" t="s">
        <v>185</v>
      </c>
    </row>
    <row r="3" spans="1:4" ht="39.75" customHeight="1">
      <c r="A3" s="160" t="s">
        <v>176</v>
      </c>
      <c r="B3" s="170" t="s">
        <v>250</v>
      </c>
      <c r="C3" s="170" t="s">
        <v>249</v>
      </c>
      <c r="D3" s="171" t="s">
        <v>231</v>
      </c>
    </row>
    <row r="4" spans="1:4" ht="12">
      <c r="A4" s="162" t="s">
        <v>211</v>
      </c>
      <c r="B4" s="172">
        <v>0.015</v>
      </c>
      <c r="C4" s="172">
        <v>0.014000000000000007</v>
      </c>
      <c r="D4" s="20" t="s">
        <v>232</v>
      </c>
    </row>
    <row r="5" spans="1:4" ht="12">
      <c r="A5" s="162" t="s">
        <v>211</v>
      </c>
      <c r="B5" s="172">
        <v>0.059</v>
      </c>
      <c r="C5" s="172">
        <v>0.1298</v>
      </c>
      <c r="D5" s="20" t="s">
        <v>232</v>
      </c>
    </row>
    <row r="6" spans="1:4" ht="12">
      <c r="A6" s="162" t="s">
        <v>211</v>
      </c>
      <c r="B6" s="172">
        <v>0.104</v>
      </c>
      <c r="C6" s="172">
        <v>0.1495714285714286</v>
      </c>
      <c r="D6" s="20" t="s">
        <v>232</v>
      </c>
    </row>
    <row r="7" spans="1:4" ht="12">
      <c r="A7" s="162" t="s">
        <v>211</v>
      </c>
      <c r="B7" s="172">
        <v>0.148</v>
      </c>
      <c r="C7" s="172">
        <v>0.14276923076923076</v>
      </c>
      <c r="D7" s="20" t="s">
        <v>232</v>
      </c>
    </row>
    <row r="8" spans="1:4" ht="12">
      <c r="A8" s="162" t="s">
        <v>212</v>
      </c>
      <c r="B8" s="172">
        <v>0.05</v>
      </c>
      <c r="C8" s="172">
        <v>0.034</v>
      </c>
      <c r="D8" s="20" t="s">
        <v>232</v>
      </c>
    </row>
    <row r="9" spans="1:4" ht="12">
      <c r="A9" s="162" t="s">
        <v>212</v>
      </c>
      <c r="B9" s="172">
        <v>0.1</v>
      </c>
      <c r="C9" s="172">
        <v>0.073</v>
      </c>
      <c r="D9" s="20" t="s">
        <v>232</v>
      </c>
    </row>
    <row r="10" spans="1:4" ht="12">
      <c r="A10" s="162" t="s">
        <v>212</v>
      </c>
      <c r="B10" s="172">
        <v>0.2</v>
      </c>
      <c r="C10" s="172">
        <v>0.09675</v>
      </c>
      <c r="D10" s="20" t="s">
        <v>232</v>
      </c>
    </row>
    <row r="11" spans="1:4" ht="12">
      <c r="A11" s="162" t="s">
        <v>212</v>
      </c>
      <c r="B11" s="172">
        <v>0.3</v>
      </c>
      <c r="C11" s="172">
        <v>0.1145</v>
      </c>
      <c r="D11" s="20" t="s">
        <v>232</v>
      </c>
    </row>
    <row r="12" spans="1:4" ht="12">
      <c r="A12" s="162" t="s">
        <v>213</v>
      </c>
      <c r="B12" s="172">
        <v>0.3564761904761905</v>
      </c>
      <c r="C12" s="172">
        <v>0.17819930537002404</v>
      </c>
      <c r="D12" s="20" t="s">
        <v>232</v>
      </c>
    </row>
    <row r="13" spans="1:4" ht="12">
      <c r="A13" s="162" t="s">
        <v>353</v>
      </c>
      <c r="B13" s="172">
        <v>0.14212121212121212</v>
      </c>
      <c r="C13" s="172">
        <v>0.44695238095238093</v>
      </c>
      <c r="D13" s="20" t="s">
        <v>232</v>
      </c>
    </row>
    <row r="14" spans="1:4" ht="12">
      <c r="A14" s="162" t="s">
        <v>233</v>
      </c>
      <c r="B14" s="172">
        <v>0.15</v>
      </c>
      <c r="C14" s="172">
        <v>0.0028694404591104736</v>
      </c>
      <c r="D14" s="20" t="s">
        <v>234</v>
      </c>
    </row>
    <row r="15" spans="1:4" ht="12">
      <c r="A15" s="162" t="s">
        <v>235</v>
      </c>
      <c r="B15" s="172">
        <v>0.10691489361702128</v>
      </c>
      <c r="C15" s="172">
        <v>0.12195121951219512</v>
      </c>
      <c r="D15" s="20" t="s">
        <v>234</v>
      </c>
    </row>
    <row r="16" spans="1:4" ht="12">
      <c r="A16" s="162" t="s">
        <v>236</v>
      </c>
      <c r="B16" s="172">
        <v>0.17090714313042812</v>
      </c>
      <c r="C16" s="172">
        <v>0.05608591885441527</v>
      </c>
      <c r="D16" s="20" t="s">
        <v>234</v>
      </c>
    </row>
    <row r="17" spans="1:4" ht="12">
      <c r="A17" s="162" t="s">
        <v>237</v>
      </c>
      <c r="B17" s="172">
        <v>0.23</v>
      </c>
      <c r="C17" s="172">
        <v>0.0036</v>
      </c>
      <c r="D17" s="20" t="s">
        <v>234</v>
      </c>
    </row>
    <row r="18" spans="1:4" ht="12">
      <c r="A18" s="162" t="s">
        <v>215</v>
      </c>
      <c r="B18" s="172">
        <v>0.31735352739667194</v>
      </c>
      <c r="C18" s="172">
        <v>0.06538198373052963</v>
      </c>
      <c r="D18" s="20" t="s">
        <v>238</v>
      </c>
    </row>
    <row r="19" spans="1:4" ht="12">
      <c r="A19" s="162" t="s">
        <v>215</v>
      </c>
      <c r="B19" s="172">
        <v>0.32060783128569503</v>
      </c>
      <c r="C19" s="172">
        <v>0.06641818133526928</v>
      </c>
      <c r="D19" s="20" t="s">
        <v>238</v>
      </c>
    </row>
    <row r="20" spans="1:4" ht="12">
      <c r="A20" s="162" t="s">
        <v>215</v>
      </c>
      <c r="B20" s="172">
        <v>0.32674885742080323</v>
      </c>
      <c r="C20" s="172">
        <v>0.062277124080806504</v>
      </c>
      <c r="D20" s="20" t="s">
        <v>238</v>
      </c>
    </row>
    <row r="21" spans="1:4" ht="12">
      <c r="A21" s="162" t="s">
        <v>215</v>
      </c>
      <c r="B21" s="172">
        <v>0.47928672383524495</v>
      </c>
      <c r="C21" s="172">
        <v>0.06603930022386204</v>
      </c>
      <c r="D21" s="20" t="s">
        <v>238</v>
      </c>
    </row>
    <row r="22" spans="1:4" ht="12">
      <c r="A22" s="162" t="s">
        <v>216</v>
      </c>
      <c r="B22" s="172">
        <v>0.1</v>
      </c>
      <c r="C22" s="172">
        <v>0.08333333333333333</v>
      </c>
      <c r="D22" s="20" t="s">
        <v>232</v>
      </c>
    </row>
    <row r="23" spans="1:4" ht="12">
      <c r="A23" s="162" t="s">
        <v>216</v>
      </c>
      <c r="B23" s="172">
        <v>0.2</v>
      </c>
      <c r="C23" s="172">
        <v>0.09083333333333334</v>
      </c>
      <c r="D23" s="20" t="s">
        <v>232</v>
      </c>
    </row>
    <row r="24" spans="1:4" ht="12">
      <c r="A24" s="162" t="s">
        <v>216</v>
      </c>
      <c r="B24" s="172">
        <v>0.3</v>
      </c>
      <c r="C24" s="172">
        <v>0.10055555555555556</v>
      </c>
      <c r="D24" s="20" t="s">
        <v>232</v>
      </c>
    </row>
    <row r="25" spans="1:4" ht="12">
      <c r="A25" s="162" t="s">
        <v>239</v>
      </c>
      <c r="B25" s="172">
        <v>0.03619047619047619</v>
      </c>
      <c r="C25" s="172">
        <v>0.017543859649122806</v>
      </c>
      <c r="D25" s="20" t="s">
        <v>234</v>
      </c>
    </row>
    <row r="26" spans="1:4" ht="12">
      <c r="A26" s="162" t="s">
        <v>239</v>
      </c>
      <c r="B26" s="172">
        <v>0.13238095238095238</v>
      </c>
      <c r="C26" s="172">
        <v>0.05275779376498801</v>
      </c>
      <c r="D26" s="20" t="s">
        <v>234</v>
      </c>
    </row>
    <row r="27" spans="1:4" ht="12">
      <c r="A27" s="162" t="s">
        <v>239</v>
      </c>
      <c r="B27" s="172">
        <v>0.21587301587301588</v>
      </c>
      <c r="C27" s="172">
        <v>0.051470588235294115</v>
      </c>
      <c r="D27" s="20" t="s">
        <v>234</v>
      </c>
    </row>
    <row r="28" spans="1:4" ht="12">
      <c r="A28" s="162" t="s">
        <v>217</v>
      </c>
      <c r="B28" s="172">
        <v>0.18572893614724456</v>
      </c>
      <c r="C28" s="172">
        <v>0.05231037489102005</v>
      </c>
      <c r="D28" s="20" t="s">
        <v>232</v>
      </c>
    </row>
    <row r="29" spans="1:4" ht="12">
      <c r="A29" s="162" t="s">
        <v>217</v>
      </c>
      <c r="B29" s="172">
        <v>0.247314729853727</v>
      </c>
      <c r="C29" s="172">
        <v>0.06241815800960279</v>
      </c>
      <c r="D29" s="20" t="s">
        <v>232</v>
      </c>
    </row>
    <row r="30" spans="1:4" ht="12">
      <c r="A30" s="162" t="s">
        <v>217</v>
      </c>
      <c r="B30" s="172">
        <v>0.30701138878393697</v>
      </c>
      <c r="C30" s="172">
        <v>0.07559774964838256</v>
      </c>
      <c r="D30" s="20" t="s">
        <v>232</v>
      </c>
    </row>
    <row r="31" spans="1:4" ht="12">
      <c r="A31" s="162" t="s">
        <v>240</v>
      </c>
      <c r="B31" s="172">
        <v>0.1392600014844504</v>
      </c>
      <c r="C31" s="172">
        <v>0.11499000666222518</v>
      </c>
      <c r="D31" s="20" t="s">
        <v>238</v>
      </c>
    </row>
    <row r="32" spans="1:4" ht="12">
      <c r="A32" s="162" t="s">
        <v>240</v>
      </c>
      <c r="B32" s="172">
        <v>0.2798931195724783</v>
      </c>
      <c r="C32" s="172">
        <v>0.1020949350304959</v>
      </c>
      <c r="D32" s="20" t="s">
        <v>238</v>
      </c>
    </row>
    <row r="33" spans="1:4" ht="12">
      <c r="A33" s="162" t="s">
        <v>240</v>
      </c>
      <c r="B33" s="172">
        <v>0.5596006828471758</v>
      </c>
      <c r="C33" s="172">
        <v>0.10033821871476889</v>
      </c>
      <c r="D33" s="20" t="s">
        <v>238</v>
      </c>
    </row>
    <row r="34" spans="1:4" ht="12">
      <c r="A34" s="162" t="s">
        <v>241</v>
      </c>
      <c r="B34" s="172">
        <v>0.1</v>
      </c>
      <c r="C34" s="172">
        <v>0.01090909090909091</v>
      </c>
      <c r="D34" s="20" t="s">
        <v>234</v>
      </c>
    </row>
    <row r="35" spans="1:4" ht="12">
      <c r="A35" s="162" t="s">
        <v>357</v>
      </c>
      <c r="B35" s="172">
        <v>0.2847222222222222</v>
      </c>
      <c r="C35" s="172">
        <v>0.11871393239901072</v>
      </c>
      <c r="D35" s="20" t="s">
        <v>232</v>
      </c>
    </row>
    <row r="36" spans="1:4" ht="12">
      <c r="A36" s="162" t="s">
        <v>357</v>
      </c>
      <c r="B36" s="172">
        <v>0.26103896103896107</v>
      </c>
      <c r="C36" s="172">
        <v>0.12695795548227534</v>
      </c>
      <c r="D36" s="20" t="s">
        <v>232</v>
      </c>
    </row>
    <row r="37" spans="1:4" ht="12">
      <c r="A37" s="162" t="s">
        <v>357</v>
      </c>
      <c r="B37" s="172">
        <v>0.18556701030927836</v>
      </c>
      <c r="C37" s="172">
        <v>0.15993404781533388</v>
      </c>
      <c r="D37" s="20" t="s">
        <v>232</v>
      </c>
    </row>
    <row r="38" spans="1:4" ht="12">
      <c r="A38" s="162" t="s">
        <v>357</v>
      </c>
      <c r="B38" s="172">
        <v>0.21428571428571427</v>
      </c>
      <c r="C38" s="172">
        <v>0.24237427864798022</v>
      </c>
      <c r="D38" s="20" t="s">
        <v>232</v>
      </c>
    </row>
    <row r="39" spans="1:4" ht="12">
      <c r="A39" s="162" t="s">
        <v>357</v>
      </c>
      <c r="B39" s="172">
        <v>0.25925925925925924</v>
      </c>
      <c r="C39" s="172">
        <v>0.4896949711459192</v>
      </c>
      <c r="D39" s="20" t="s">
        <v>232</v>
      </c>
    </row>
    <row r="40" spans="1:4" ht="12">
      <c r="A40" s="162" t="s">
        <v>242</v>
      </c>
      <c r="B40" s="172">
        <v>0.10066728025770824</v>
      </c>
      <c r="C40" s="172">
        <v>0.0449438202247191</v>
      </c>
      <c r="D40" s="20" t="s">
        <v>234</v>
      </c>
    </row>
    <row r="41" spans="1:4" ht="12">
      <c r="A41" s="162" t="s">
        <v>242</v>
      </c>
      <c r="B41" s="172">
        <v>0.25396825396825395</v>
      </c>
      <c r="C41" s="172">
        <v>0.03345724907063197</v>
      </c>
      <c r="D41" s="20" t="s">
        <v>234</v>
      </c>
    </row>
    <row r="42" spans="1:4" ht="12">
      <c r="A42" s="162" t="s">
        <v>243</v>
      </c>
      <c r="B42" s="172">
        <v>0.5</v>
      </c>
      <c r="C42" s="172">
        <v>0.14</v>
      </c>
      <c r="D42" s="20" t="s">
        <v>234</v>
      </c>
    </row>
    <row r="43" spans="1:4" ht="12">
      <c r="A43" s="162" t="s">
        <v>244</v>
      </c>
      <c r="B43" s="172">
        <v>0.182000182000182</v>
      </c>
      <c r="C43" s="172">
        <v>0.0215</v>
      </c>
      <c r="D43" s="20" t="s">
        <v>232</v>
      </c>
    </row>
    <row r="44" spans="1:4" ht="12">
      <c r="A44" s="162" t="s">
        <v>245</v>
      </c>
      <c r="B44" s="172">
        <v>0.03923922075523959</v>
      </c>
      <c r="C44" s="172">
        <v>0.07764705882352942</v>
      </c>
      <c r="D44" s="20" t="s">
        <v>232</v>
      </c>
    </row>
    <row r="45" spans="1:4" ht="12">
      <c r="A45" s="162" t="s">
        <v>245</v>
      </c>
      <c r="B45" s="172">
        <v>0.12667343735573816</v>
      </c>
      <c r="C45" s="172">
        <v>0.16909620991253643</v>
      </c>
      <c r="D45" s="20" t="s">
        <v>232</v>
      </c>
    </row>
    <row r="46" spans="1:4" ht="12">
      <c r="A46" s="162" t="s">
        <v>245</v>
      </c>
      <c r="B46" s="172">
        <v>0.16923645092789216</v>
      </c>
      <c r="C46" s="172">
        <v>0.1685761047463175</v>
      </c>
      <c r="D46" s="20" t="s">
        <v>232</v>
      </c>
    </row>
    <row r="47" spans="1:4" ht="12">
      <c r="A47" s="162" t="s">
        <v>246</v>
      </c>
      <c r="B47" s="172">
        <v>0.1368</v>
      </c>
      <c r="C47" s="172">
        <v>0.006560686348725713</v>
      </c>
      <c r="D47" s="20" t="s">
        <v>234</v>
      </c>
    </row>
    <row r="48" spans="1:4" ht="12">
      <c r="A48" s="162" t="s">
        <v>246</v>
      </c>
      <c r="B48" s="172">
        <v>0.27348</v>
      </c>
      <c r="C48" s="172">
        <v>0.00879874039084931</v>
      </c>
      <c r="D48" s="20" t="s">
        <v>234</v>
      </c>
    </row>
    <row r="49" spans="1:4" ht="12">
      <c r="A49" s="162" t="s">
        <v>246</v>
      </c>
      <c r="B49" s="172">
        <v>0.50006</v>
      </c>
      <c r="C49" s="172">
        <v>0.011570098526620266</v>
      </c>
      <c r="D49" s="20" t="s">
        <v>234</v>
      </c>
    </row>
    <row r="50" spans="1:4" ht="12">
      <c r="A50" s="162" t="s">
        <v>354</v>
      </c>
      <c r="B50" s="172">
        <v>0.10735294117647058</v>
      </c>
      <c r="C50" s="172">
        <v>0.34057045551298426</v>
      </c>
      <c r="D50" s="20" t="s">
        <v>232</v>
      </c>
    </row>
    <row r="51" spans="1:4" ht="12">
      <c r="A51" s="162" t="s">
        <v>225</v>
      </c>
      <c r="B51" s="172">
        <v>0.035486160397444996</v>
      </c>
      <c r="C51" s="172">
        <v>0.01452</v>
      </c>
      <c r="D51" s="20" t="s">
        <v>247</v>
      </c>
    </row>
    <row r="52" spans="1:4" ht="12">
      <c r="A52" s="162" t="s">
        <v>225</v>
      </c>
      <c r="B52" s="172">
        <v>0.07097232079488999</v>
      </c>
      <c r="C52" s="172">
        <v>0.027960000000000002</v>
      </c>
      <c r="D52" s="20" t="s">
        <v>247</v>
      </c>
    </row>
    <row r="53" spans="1:4" ht="12">
      <c r="A53" s="162" t="s">
        <v>225</v>
      </c>
      <c r="B53" s="172">
        <v>0.14194464158977999</v>
      </c>
      <c r="C53" s="172">
        <v>0.049479999999999996</v>
      </c>
      <c r="D53" s="20" t="s">
        <v>247</v>
      </c>
    </row>
    <row r="54" spans="1:4" ht="12">
      <c r="A54" s="85" t="s">
        <v>225</v>
      </c>
      <c r="B54" s="173">
        <v>0.28388928317955997</v>
      </c>
      <c r="C54" s="173">
        <v>0.074695</v>
      </c>
      <c r="D54" s="20" t="s">
        <v>247</v>
      </c>
    </row>
    <row r="55" spans="1:4" ht="12">
      <c r="A55" s="85" t="s">
        <v>248</v>
      </c>
      <c r="B55" s="173">
        <v>0.4606882779279357</v>
      </c>
      <c r="C55" s="173">
        <v>0.024775784753363228</v>
      </c>
      <c r="D55" s="20" t="s">
        <v>234</v>
      </c>
    </row>
    <row r="56" spans="1:4" ht="12">
      <c r="A56" s="85" t="s">
        <v>226</v>
      </c>
      <c r="B56" s="173">
        <v>0.15</v>
      </c>
      <c r="C56" s="173">
        <v>0.0052</v>
      </c>
      <c r="D56" s="20" t="s">
        <v>247</v>
      </c>
    </row>
    <row r="57" spans="1:4" ht="12">
      <c r="A57" s="85" t="s">
        <v>227</v>
      </c>
      <c r="B57" s="173">
        <v>0.05</v>
      </c>
      <c r="C57" s="173">
        <v>0.002119113573407202</v>
      </c>
      <c r="D57" s="20" t="s">
        <v>232</v>
      </c>
    </row>
    <row r="58" spans="1:4" ht="12">
      <c r="A58" s="85" t="s">
        <v>227</v>
      </c>
      <c r="B58" s="173">
        <v>0.1</v>
      </c>
      <c r="C58" s="173">
        <v>0.002271468144044321</v>
      </c>
      <c r="D58" s="20" t="s">
        <v>232</v>
      </c>
    </row>
    <row r="59" spans="1:4" ht="12">
      <c r="A59" s="85" t="s">
        <v>230</v>
      </c>
      <c r="B59" s="173">
        <v>0.035</v>
      </c>
      <c r="C59" s="173">
        <v>0</v>
      </c>
      <c r="D59" s="20" t="s">
        <v>247</v>
      </c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7.28125" style="0" customWidth="1"/>
    <col min="2" max="2" width="12.00390625" style="0" bestFit="1" customWidth="1"/>
    <col min="3" max="3" width="13.7109375" style="0" bestFit="1" customWidth="1"/>
    <col min="4" max="4" width="11.7109375" style="0" customWidth="1"/>
    <col min="5" max="5" width="13.7109375" style="0" bestFit="1" customWidth="1"/>
    <col min="6" max="6" width="10.421875" style="0" bestFit="1" customWidth="1"/>
  </cols>
  <sheetData>
    <row r="1" ht="13.5">
      <c r="A1" s="190" t="s">
        <v>186</v>
      </c>
    </row>
    <row r="3" spans="2:6" ht="12">
      <c r="B3" s="11">
        <v>0.2</v>
      </c>
      <c r="C3" s="11">
        <v>0.2</v>
      </c>
      <c r="D3" s="11" t="s">
        <v>66</v>
      </c>
      <c r="E3" s="11" t="s">
        <v>66</v>
      </c>
      <c r="F3" s="11"/>
    </row>
    <row r="4" spans="2:6" ht="12">
      <c r="B4" s="2" t="s">
        <v>62</v>
      </c>
      <c r="C4" s="2" t="s">
        <v>62</v>
      </c>
      <c r="D4" s="2" t="s">
        <v>62</v>
      </c>
      <c r="E4" s="2" t="s">
        <v>62</v>
      </c>
      <c r="F4" s="2"/>
    </row>
    <row r="5" spans="2:6" ht="12">
      <c r="B5" s="2" t="s">
        <v>63</v>
      </c>
      <c r="C5" s="2" t="s">
        <v>63</v>
      </c>
      <c r="D5" s="2"/>
      <c r="E5" s="2"/>
      <c r="F5" s="2"/>
    </row>
    <row r="6" spans="2:6" ht="12">
      <c r="B6" s="2" t="s">
        <v>64</v>
      </c>
      <c r="C6" s="2" t="s">
        <v>65</v>
      </c>
      <c r="D6" s="2" t="s">
        <v>64</v>
      </c>
      <c r="E6" s="2" t="s">
        <v>65</v>
      </c>
      <c r="F6" s="2"/>
    </row>
    <row r="7" spans="1:5" ht="12">
      <c r="A7" s="2">
        <v>2006</v>
      </c>
      <c r="B7" s="229">
        <v>1.29</v>
      </c>
      <c r="C7" s="229">
        <v>11.45231</v>
      </c>
      <c r="D7" s="229">
        <v>2.453551</v>
      </c>
      <c r="E7" s="229">
        <v>11.451</v>
      </c>
    </row>
    <row r="8" spans="1:5" ht="12">
      <c r="A8" s="2">
        <v>2007</v>
      </c>
      <c r="B8" s="229">
        <v>3.2623776619598033</v>
      </c>
      <c r="C8" s="229">
        <v>14.714687661959804</v>
      </c>
      <c r="D8" s="229">
        <v>5.24925</v>
      </c>
      <c r="E8" s="229">
        <v>16.7</v>
      </c>
    </row>
    <row r="9" spans="1:5" ht="12">
      <c r="A9" s="2" t="s">
        <v>42</v>
      </c>
      <c r="B9" s="229">
        <v>3.2623776619598033</v>
      </c>
      <c r="C9" s="229">
        <v>17.977065323919607</v>
      </c>
      <c r="D9" s="229">
        <v>8.361235</v>
      </c>
      <c r="E9" s="229">
        <v>25.062</v>
      </c>
    </row>
    <row r="10" spans="1:5" ht="12">
      <c r="A10" s="2" t="s">
        <v>43</v>
      </c>
      <c r="B10" s="229">
        <v>4.17981491269772</v>
      </c>
      <c r="C10" s="229">
        <v>22.156880236617326</v>
      </c>
      <c r="D10" s="229">
        <v>9.99986</v>
      </c>
      <c r="E10" s="229">
        <v>35.062</v>
      </c>
    </row>
    <row r="11" spans="1:6" ht="12">
      <c r="A11" s="2">
        <v>2010</v>
      </c>
      <c r="B11" s="229">
        <v>4.17981491269772</v>
      </c>
      <c r="C11" s="229">
        <v>26.336695149315048</v>
      </c>
      <c r="D11" s="229">
        <v>5.2137</v>
      </c>
      <c r="E11" s="229">
        <v>40.275</v>
      </c>
      <c r="F11" s="1"/>
    </row>
    <row r="12" spans="1:6" ht="12">
      <c r="A12" s="2" t="s">
        <v>44</v>
      </c>
      <c r="B12" s="229">
        <v>6.3495694384813035</v>
      </c>
      <c r="C12" s="229">
        <v>32.68626458779635</v>
      </c>
      <c r="D12" s="229">
        <v>6.816045000000001</v>
      </c>
      <c r="E12" s="229">
        <v>46.916</v>
      </c>
      <c r="F12" s="1"/>
    </row>
    <row r="13" spans="1:6" ht="12">
      <c r="A13" s="2" t="s">
        <v>45</v>
      </c>
      <c r="B13" s="229">
        <v>6.3495694384813035</v>
      </c>
      <c r="C13" s="229">
        <v>39.035834026277655</v>
      </c>
      <c r="E13" s="1"/>
      <c r="F13" s="1"/>
    </row>
    <row r="14" spans="1:3" ht="12">
      <c r="A14" s="2" t="s">
        <v>46</v>
      </c>
      <c r="B14" s="229">
        <v>9.632591782668058</v>
      </c>
      <c r="C14" s="229">
        <v>48.66842580894571</v>
      </c>
    </row>
    <row r="15" spans="1:3" ht="12">
      <c r="A15" s="2" t="s">
        <v>47</v>
      </c>
      <c r="B15" s="229">
        <v>9.632591782668058</v>
      </c>
      <c r="C15" s="229">
        <v>58.30101759161377</v>
      </c>
    </row>
    <row r="16" spans="1:3" ht="12">
      <c r="A16" s="2" t="s">
        <v>48</v>
      </c>
      <c r="B16" s="229">
        <v>13.431220502808728</v>
      </c>
      <c r="C16" s="229">
        <v>71.7322380944225</v>
      </c>
    </row>
    <row r="17" spans="1:3" ht="12">
      <c r="A17" s="2" t="s">
        <v>49</v>
      </c>
      <c r="B17" s="229">
        <v>13.431220502808728</v>
      </c>
      <c r="C17" s="229">
        <v>85.16345859723123</v>
      </c>
    </row>
    <row r="18" spans="1:3" ht="12">
      <c r="A18" s="2" t="s">
        <v>50</v>
      </c>
      <c r="B18" s="229">
        <v>16.13940117757643</v>
      </c>
      <c r="C18" s="229">
        <v>101.30285977480766</v>
      </c>
    </row>
    <row r="19" spans="1:3" ht="12">
      <c r="A19" s="2" t="s">
        <v>51</v>
      </c>
      <c r="B19" s="229">
        <v>16.13940117757643</v>
      </c>
      <c r="C19" s="229">
        <v>117.44226095238409</v>
      </c>
    </row>
    <row r="20" spans="1:3" ht="12">
      <c r="A20" s="2" t="s">
        <v>52</v>
      </c>
      <c r="B20" s="229">
        <v>16.118824741278658</v>
      </c>
      <c r="C20" s="229">
        <v>133.56108569366273</v>
      </c>
    </row>
    <row r="21" spans="1:3" ht="12">
      <c r="A21" s="2">
        <v>2020</v>
      </c>
      <c r="B21" s="229">
        <v>16.118824741278658</v>
      </c>
      <c r="C21" s="229">
        <v>149.6799104349414</v>
      </c>
    </row>
    <row r="22" spans="1:3" ht="12">
      <c r="A22" s="2" t="s">
        <v>53</v>
      </c>
      <c r="B22" s="229">
        <v>16.774128029523368</v>
      </c>
      <c r="C22" s="229">
        <v>166.45403846446476</v>
      </c>
    </row>
    <row r="23" spans="1:3" ht="12">
      <c r="A23" s="2" t="s">
        <v>54</v>
      </c>
      <c r="B23" s="229">
        <v>16.774128029523368</v>
      </c>
      <c r="C23" s="229">
        <v>183.22816649398814</v>
      </c>
    </row>
    <row r="24" spans="1:3" ht="12">
      <c r="A24" s="2" t="s">
        <v>55</v>
      </c>
      <c r="B24" s="229">
        <v>16.097801472505395</v>
      </c>
      <c r="C24" s="229">
        <v>199.32596796649352</v>
      </c>
    </row>
    <row r="25" spans="1:3" ht="12">
      <c r="A25" s="2" t="s">
        <v>56</v>
      </c>
      <c r="B25" s="229">
        <v>16.097801472505395</v>
      </c>
      <c r="C25" s="229">
        <v>215.42376943899893</v>
      </c>
    </row>
    <row r="26" spans="1:3" ht="12">
      <c r="A26" s="2" t="s">
        <v>57</v>
      </c>
      <c r="B26" s="229">
        <v>16.201588038720402</v>
      </c>
      <c r="C26" s="229">
        <v>231.62535747771932</v>
      </c>
    </row>
    <row r="27" spans="1:3" ht="12">
      <c r="A27" s="2" t="s">
        <v>58</v>
      </c>
      <c r="B27" s="229">
        <v>16.201588038720402</v>
      </c>
      <c r="C27" s="229">
        <v>247.82694551643974</v>
      </c>
    </row>
    <row r="28" spans="1:3" ht="12">
      <c r="A28" s="2" t="s">
        <v>59</v>
      </c>
      <c r="B28" s="229">
        <v>15.463669866084743</v>
      </c>
      <c r="C28" s="229">
        <v>263.2906153825245</v>
      </c>
    </row>
    <row r="29" spans="1:3" ht="12">
      <c r="A29" s="2" t="s">
        <v>60</v>
      </c>
      <c r="B29" s="229">
        <v>15.463669866084743</v>
      </c>
      <c r="C29" s="229">
        <v>278.7542852486092</v>
      </c>
    </row>
    <row r="30" spans="1:3" ht="12">
      <c r="A30" s="2" t="s">
        <v>61</v>
      </c>
      <c r="B30" s="229">
        <v>13.02296863105164</v>
      </c>
      <c r="C30" s="229">
        <v>291.77725387966086</v>
      </c>
    </row>
    <row r="31" spans="1:3" ht="12">
      <c r="A31" s="2">
        <v>2030</v>
      </c>
      <c r="B31" s="229">
        <v>13.02296863105164</v>
      </c>
      <c r="C31" s="229">
        <v>304.8002225107125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109375" defaultRowHeight="12.75"/>
  <cols>
    <col min="1" max="1" width="7.00390625" style="0" customWidth="1"/>
    <col min="2" max="2" width="15.140625" style="0" bestFit="1" customWidth="1"/>
    <col min="3" max="3" width="14.421875" style="0" bestFit="1" customWidth="1"/>
  </cols>
  <sheetData>
    <row r="1" ht="13.5">
      <c r="A1" s="190" t="s">
        <v>182</v>
      </c>
    </row>
    <row r="3" spans="2:3" ht="12">
      <c r="B3" s="12" t="s">
        <v>69</v>
      </c>
      <c r="C3" s="2" t="s">
        <v>70</v>
      </c>
    </row>
    <row r="4" spans="2:3" ht="12">
      <c r="B4" s="12" t="s">
        <v>271</v>
      </c>
      <c r="C4" s="2" t="s">
        <v>270</v>
      </c>
    </row>
    <row r="5" spans="1:6" ht="12">
      <c r="A5" s="2" t="s">
        <v>71</v>
      </c>
      <c r="B5" s="15">
        <v>10393.685000000005</v>
      </c>
      <c r="C5" s="15">
        <v>296.9</v>
      </c>
      <c r="F5" s="18"/>
    </row>
    <row r="6" spans="1:6" ht="12">
      <c r="A6" s="2" t="s">
        <v>74</v>
      </c>
      <c r="B6" s="16">
        <v>4321.923</v>
      </c>
      <c r="C6" s="15">
        <v>646.7</v>
      </c>
      <c r="F6" s="18"/>
    </row>
    <row r="7" spans="1:6" ht="12">
      <c r="A7" s="2" t="s">
        <v>72</v>
      </c>
      <c r="B7" s="15">
        <v>3917</v>
      </c>
      <c r="C7" s="15">
        <v>921.3</v>
      </c>
      <c r="E7" s="231"/>
      <c r="F7" s="232"/>
    </row>
    <row r="8" spans="1:6" ht="12">
      <c r="A8" s="2" t="s">
        <v>78</v>
      </c>
      <c r="B8" s="15">
        <v>2742</v>
      </c>
      <c r="C8" s="15">
        <v>692.45</v>
      </c>
      <c r="E8" s="231"/>
      <c r="F8" s="232"/>
    </row>
    <row r="9" spans="1:6" ht="12">
      <c r="A9" s="2" t="s">
        <v>73</v>
      </c>
      <c r="B9" s="15">
        <v>2718</v>
      </c>
      <c r="C9" s="15">
        <v>542.33</v>
      </c>
      <c r="E9" s="231"/>
      <c r="F9" s="232"/>
    </row>
    <row r="10" spans="1:6" ht="12">
      <c r="A10" s="2" t="s">
        <v>75</v>
      </c>
      <c r="B10" s="15">
        <v>2572.68</v>
      </c>
      <c r="C10" s="15">
        <v>367.4</v>
      </c>
      <c r="F10" s="18"/>
    </row>
    <row r="11" spans="1:6" ht="12">
      <c r="A11" s="2" t="s">
        <v>77</v>
      </c>
      <c r="B11" s="15">
        <v>2512.94</v>
      </c>
      <c r="C11" s="15">
        <v>409.3</v>
      </c>
      <c r="F11" s="18"/>
    </row>
    <row r="12" spans="1:6" ht="12">
      <c r="A12" s="2" t="s">
        <v>79</v>
      </c>
      <c r="B12" s="15">
        <v>2006.8</v>
      </c>
      <c r="C12" s="15">
        <v>524.9</v>
      </c>
      <c r="F12" s="18"/>
    </row>
    <row r="13" spans="1:6" ht="12">
      <c r="A13" s="2" t="s">
        <v>76</v>
      </c>
      <c r="B13" s="15">
        <v>1804.55</v>
      </c>
      <c r="C13" s="15">
        <v>506</v>
      </c>
      <c r="F13" s="18"/>
    </row>
    <row r="14" spans="1:6" ht="12">
      <c r="A14" s="2" t="s">
        <v>83</v>
      </c>
      <c r="B14" s="16">
        <v>1444.63</v>
      </c>
      <c r="C14" s="15">
        <v>21</v>
      </c>
      <c r="F14" s="18"/>
    </row>
    <row r="15" spans="1:6" ht="12">
      <c r="A15" s="2" t="s">
        <v>85</v>
      </c>
      <c r="B15" s="15">
        <v>1412.355</v>
      </c>
      <c r="C15" s="15">
        <v>0</v>
      </c>
      <c r="F15" s="18"/>
    </row>
    <row r="16" spans="1:6" ht="12">
      <c r="A16" s="2" t="s">
        <v>81</v>
      </c>
      <c r="B16" s="16">
        <v>1403.05</v>
      </c>
      <c r="C16" s="15">
        <v>128.55</v>
      </c>
      <c r="F16" s="18"/>
    </row>
    <row r="17" spans="1:6" ht="12">
      <c r="A17" s="2" t="s">
        <v>107</v>
      </c>
      <c r="B17" s="16">
        <v>1340.05</v>
      </c>
      <c r="C17" s="15">
        <v>0.9</v>
      </c>
      <c r="F17" s="18"/>
    </row>
    <row r="18" spans="1:6" ht="12">
      <c r="A18" s="2" t="s">
        <v>82</v>
      </c>
      <c r="B18" s="16">
        <v>1274.1</v>
      </c>
      <c r="C18" s="15">
        <v>199.8</v>
      </c>
      <c r="F18" s="18"/>
    </row>
    <row r="19" spans="1:6" ht="12">
      <c r="A19" s="2" t="s">
        <v>84</v>
      </c>
      <c r="B19" s="16">
        <v>789.43</v>
      </c>
      <c r="C19" s="15">
        <v>41.2</v>
      </c>
      <c r="F19" s="18"/>
    </row>
    <row r="20" spans="1:6" ht="12">
      <c r="A20" s="2" t="s">
        <v>87</v>
      </c>
      <c r="B20" s="15">
        <v>784.164</v>
      </c>
      <c r="C20" s="15">
        <v>75</v>
      </c>
      <c r="F20" s="18"/>
    </row>
    <row r="21" spans="1:6" ht="12">
      <c r="A21" s="2" t="s">
        <v>80</v>
      </c>
      <c r="B21" s="16">
        <v>750.28</v>
      </c>
      <c r="C21" s="15">
        <v>50.4</v>
      </c>
      <c r="F21" s="18"/>
    </row>
    <row r="22" spans="1:6" ht="12">
      <c r="A22" s="2" t="s">
        <v>93</v>
      </c>
      <c r="B22" s="16">
        <v>631.395</v>
      </c>
      <c r="C22" s="15">
        <v>162</v>
      </c>
      <c r="F22" s="18"/>
    </row>
    <row r="23" spans="1:6" ht="12">
      <c r="A23" s="2" t="s">
        <v>88</v>
      </c>
      <c r="B23" s="16">
        <v>617.6160000000001</v>
      </c>
      <c r="C23" s="15">
        <v>265.1</v>
      </c>
      <c r="F23" s="18"/>
    </row>
    <row r="24" spans="1:6" ht="12">
      <c r="A24" s="2" t="s">
        <v>90</v>
      </c>
      <c r="B24" s="16">
        <v>564.1</v>
      </c>
      <c r="C24" s="15">
        <v>133.6</v>
      </c>
      <c r="F24" s="18"/>
    </row>
    <row r="25" spans="1:6" ht="12">
      <c r="A25" s="2" t="s">
        <v>92</v>
      </c>
      <c r="B25" s="16">
        <v>458.5</v>
      </c>
      <c r="C25" s="15">
        <v>1.5</v>
      </c>
      <c r="F25" s="18"/>
    </row>
    <row r="26" spans="1:6" ht="12">
      <c r="A26" s="2" t="s">
        <v>94</v>
      </c>
      <c r="B26" s="16">
        <v>397</v>
      </c>
      <c r="C26" s="15">
        <v>130.6</v>
      </c>
      <c r="F26" s="18"/>
    </row>
    <row r="27" spans="1:6" ht="12">
      <c r="A27" s="2" t="s">
        <v>86</v>
      </c>
      <c r="B27" s="16">
        <v>385.53</v>
      </c>
      <c r="C27" s="15">
        <v>0</v>
      </c>
      <c r="F27" s="18"/>
    </row>
    <row r="28" spans="1:6" ht="12">
      <c r="A28" s="2" t="s">
        <v>100</v>
      </c>
      <c r="B28" s="16">
        <v>377.395</v>
      </c>
      <c r="C28" s="15">
        <v>212.9</v>
      </c>
      <c r="F28" s="18"/>
    </row>
    <row r="29" spans="1:6" ht="12">
      <c r="A29" s="2" t="s">
        <v>89</v>
      </c>
      <c r="B29" s="16">
        <v>337.48</v>
      </c>
      <c r="C29" s="15">
        <v>124.5</v>
      </c>
      <c r="F29" s="18"/>
    </row>
    <row r="30" spans="1:6" ht="12">
      <c r="A30" s="2" t="s">
        <v>103</v>
      </c>
      <c r="B30" s="16">
        <v>325.285</v>
      </c>
      <c r="C30" s="15">
        <v>102</v>
      </c>
      <c r="F30" s="18"/>
    </row>
    <row r="31" spans="1:6" ht="12">
      <c r="A31" s="2" t="s">
        <v>106</v>
      </c>
      <c r="B31" s="16">
        <v>139.1</v>
      </c>
      <c r="C31" s="15">
        <v>11</v>
      </c>
      <c r="F31" s="18"/>
    </row>
    <row r="32" spans="1:6" ht="12">
      <c r="A32" s="2" t="s">
        <v>183</v>
      </c>
      <c r="B32" s="16">
        <v>120.3</v>
      </c>
      <c r="C32" s="15">
        <v>50</v>
      </c>
      <c r="F32" s="18"/>
    </row>
    <row r="33" spans="1:6" ht="12">
      <c r="A33" s="2" t="s">
        <v>97</v>
      </c>
      <c r="B33" s="16">
        <v>112.325</v>
      </c>
      <c r="C33" s="15">
        <v>101.5</v>
      </c>
      <c r="F33" s="18"/>
    </row>
    <row r="34" spans="1:6" ht="12">
      <c r="A34" s="2" t="s">
        <v>91</v>
      </c>
      <c r="B34" s="16">
        <v>91.56</v>
      </c>
      <c r="C34" s="15">
        <v>30</v>
      </c>
      <c r="F34" s="18"/>
    </row>
    <row r="35" spans="1:6" ht="12">
      <c r="A35" s="2" t="s">
        <v>99</v>
      </c>
      <c r="B35" s="16">
        <v>47.37</v>
      </c>
      <c r="C35" s="15">
        <v>27.7</v>
      </c>
      <c r="F35" s="18"/>
    </row>
    <row r="36" spans="1:6" ht="12">
      <c r="A36" s="2" t="s">
        <v>98</v>
      </c>
      <c r="B36" s="16">
        <v>46.45</v>
      </c>
      <c r="C36" s="15">
        <v>40</v>
      </c>
      <c r="F36" s="18"/>
    </row>
    <row r="37" spans="1:6" ht="12">
      <c r="A37" s="2" t="s">
        <v>95</v>
      </c>
      <c r="B37" s="16">
        <v>28.98</v>
      </c>
      <c r="C37" s="15">
        <v>0</v>
      </c>
      <c r="F37" s="18"/>
    </row>
    <row r="38" spans="1:6" ht="12">
      <c r="A38" s="2" t="s">
        <v>102</v>
      </c>
      <c r="B38" s="16">
        <v>25.5</v>
      </c>
      <c r="C38" s="15">
        <v>0</v>
      </c>
      <c r="F38" s="18"/>
    </row>
    <row r="39" spans="1:6" ht="12">
      <c r="A39" s="2" t="s">
        <v>101</v>
      </c>
      <c r="B39" s="16">
        <v>11</v>
      </c>
      <c r="C39" s="15">
        <v>0</v>
      </c>
      <c r="F39" s="18"/>
    </row>
    <row r="40" spans="1:6" ht="12">
      <c r="A40" s="2" t="s">
        <v>96</v>
      </c>
      <c r="B40" s="16">
        <v>7.5</v>
      </c>
      <c r="C40" s="15">
        <v>0</v>
      </c>
      <c r="F40" s="18"/>
    </row>
    <row r="41" spans="1:6" ht="12">
      <c r="A41" s="2" t="s">
        <v>104</v>
      </c>
      <c r="B41" s="16">
        <v>2.36</v>
      </c>
      <c r="C41" s="15">
        <v>0</v>
      </c>
      <c r="F41" s="18"/>
    </row>
    <row r="42" spans="1:6" ht="12">
      <c r="A42" s="2" t="s">
        <v>184</v>
      </c>
      <c r="B42" s="16">
        <v>2</v>
      </c>
      <c r="C42" s="15">
        <v>0</v>
      </c>
      <c r="F42" s="18"/>
    </row>
    <row r="43" spans="1:3" ht="12">
      <c r="A43" s="2" t="s">
        <v>105</v>
      </c>
      <c r="B43" s="16">
        <v>0.1</v>
      </c>
      <c r="C43" s="15">
        <v>0</v>
      </c>
    </row>
    <row r="44" spans="1:3" ht="12">
      <c r="A44" s="2" t="s">
        <v>272</v>
      </c>
      <c r="B44" s="16">
        <v>0.1</v>
      </c>
      <c r="C44" s="15">
        <v>0</v>
      </c>
    </row>
    <row r="45" spans="1:3" ht="12">
      <c r="A45" s="2" t="s">
        <v>273</v>
      </c>
      <c r="B45" s="16">
        <v>0.1</v>
      </c>
      <c r="C45" s="15">
        <v>0</v>
      </c>
    </row>
    <row r="46" spans="2:3" ht="12">
      <c r="B46" s="14"/>
      <c r="C46" s="13"/>
    </row>
    <row r="47" spans="2:3" ht="12">
      <c r="B47" s="14">
        <v>46916</v>
      </c>
      <c r="C47" s="14">
        <v>6816</v>
      </c>
    </row>
    <row r="48" spans="2:3" ht="12">
      <c r="B48" s="14"/>
      <c r="C48" s="14"/>
    </row>
    <row r="49" spans="2:3" ht="12">
      <c r="B49" s="14"/>
      <c r="C49" s="13"/>
    </row>
    <row r="50" spans="2:3" ht="12">
      <c r="B50" s="14"/>
      <c r="C50" s="13"/>
    </row>
    <row r="51" spans="2:3" ht="12">
      <c r="B51" s="14"/>
      <c r="C51" s="13"/>
    </row>
    <row r="52" spans="2:3" ht="12">
      <c r="B52" s="14"/>
      <c r="C52" s="13"/>
    </row>
    <row r="53" spans="2:3" ht="12">
      <c r="B53" s="14"/>
      <c r="C53" s="13"/>
    </row>
    <row r="54" spans="2:3" ht="12">
      <c r="B54" s="14"/>
      <c r="C54" s="1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9" t="s">
        <v>274</v>
      </c>
    </row>
    <row r="3" ht="12">
      <c r="A3" t="s">
        <v>118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8.7109375" defaultRowHeight="12.75"/>
  <cols>
    <col min="1" max="1" width="25.00390625" style="0" customWidth="1"/>
    <col min="2" max="2" width="6.421875" style="0" customWidth="1"/>
    <col min="3" max="3" width="13.00390625" style="0" customWidth="1"/>
    <col min="4" max="4" width="6.421875" style="0" customWidth="1"/>
    <col min="5" max="5" width="8.7109375" style="0" customWidth="1"/>
    <col min="6" max="6" width="7.28125" style="0" customWidth="1"/>
    <col min="7" max="7" width="7.421875" style="0" customWidth="1"/>
  </cols>
  <sheetData>
    <row r="1" ht="13.5">
      <c r="A1" s="190" t="s">
        <v>278</v>
      </c>
    </row>
    <row r="3" spans="1:7" ht="12">
      <c r="A3" s="87" t="s">
        <v>127</v>
      </c>
      <c r="B3" s="87" t="s">
        <v>3</v>
      </c>
      <c r="C3" s="87" t="s">
        <v>168</v>
      </c>
      <c r="D3" s="87" t="s">
        <v>170</v>
      </c>
      <c r="E3" s="87" t="s">
        <v>169</v>
      </c>
      <c r="F3" s="89" t="s">
        <v>32</v>
      </c>
      <c r="G3" s="89" t="s">
        <v>117</v>
      </c>
    </row>
    <row r="4" spans="1:7" ht="12">
      <c r="A4" s="85" t="s">
        <v>279</v>
      </c>
      <c r="B4" s="88">
        <v>40.051</v>
      </c>
      <c r="C4" s="88">
        <v>54.076</v>
      </c>
      <c r="D4" s="88">
        <v>24.947</v>
      </c>
      <c r="E4" s="88">
        <v>2.646</v>
      </c>
      <c r="F4" s="88">
        <v>2.543</v>
      </c>
      <c r="G4" s="88">
        <v>6.986</v>
      </c>
    </row>
    <row r="5" spans="1:7" ht="12">
      <c r="A5" s="85" t="s">
        <v>280</v>
      </c>
      <c r="B5" s="88">
        <v>219.081</v>
      </c>
      <c r="C5" s="88">
        <v>143.084</v>
      </c>
      <c r="D5" s="88">
        <v>61.135</v>
      </c>
      <c r="E5" s="88">
        <v>26.048</v>
      </c>
      <c r="F5" s="88">
        <v>15.13</v>
      </c>
      <c r="G5" s="88">
        <v>18.891</v>
      </c>
    </row>
    <row r="6" spans="1:7" ht="12">
      <c r="A6" s="72"/>
      <c r="B6" s="72"/>
      <c r="C6" s="72"/>
      <c r="D6" s="72"/>
      <c r="E6" s="72"/>
      <c r="F6" s="72"/>
      <c r="G6" s="7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109375" defaultRowHeight="12.75"/>
  <cols>
    <col min="1" max="1" width="19.421875" style="0" customWidth="1"/>
    <col min="2" max="2" width="9.7109375" style="0" customWidth="1"/>
    <col min="3" max="3" width="10.421875" style="0" customWidth="1"/>
  </cols>
  <sheetData>
    <row r="1" ht="13.5">
      <c r="A1" s="190" t="s">
        <v>277</v>
      </c>
    </row>
    <row r="3" spans="2:3" ht="42" customHeight="1">
      <c r="B3" s="75" t="s">
        <v>275</v>
      </c>
      <c r="C3" s="75" t="s">
        <v>276</v>
      </c>
    </row>
    <row r="4" spans="2:3" ht="12.75" customHeight="1">
      <c r="B4" s="75" t="s">
        <v>0</v>
      </c>
      <c r="C4" s="75" t="s">
        <v>0</v>
      </c>
    </row>
    <row r="5" spans="1:3" ht="12">
      <c r="A5" s="73" t="s">
        <v>345</v>
      </c>
      <c r="B5" s="74">
        <v>7.238</v>
      </c>
      <c r="C5" s="74">
        <v>47.494</v>
      </c>
    </row>
    <row r="6" spans="1:3" ht="12">
      <c r="A6" t="s">
        <v>346</v>
      </c>
      <c r="B6" s="74">
        <v>5.438</v>
      </c>
      <c r="C6" s="74">
        <v>44.299</v>
      </c>
    </row>
    <row r="7" spans="1:3" ht="12">
      <c r="A7" t="s">
        <v>347</v>
      </c>
      <c r="B7" s="74">
        <v>6.744</v>
      </c>
      <c r="C7" s="74">
        <v>31.766</v>
      </c>
    </row>
    <row r="8" spans="1:3" ht="12">
      <c r="A8" t="s">
        <v>144</v>
      </c>
      <c r="B8" s="74">
        <v>3.785</v>
      </c>
      <c r="C8" s="74">
        <v>25.224</v>
      </c>
    </row>
    <row r="9" spans="1:3" ht="12">
      <c r="A9" s="73" t="s">
        <v>146</v>
      </c>
      <c r="B9" s="74">
        <v>2.898</v>
      </c>
      <c r="C9" s="74">
        <v>24.733</v>
      </c>
    </row>
    <row r="10" spans="1:3" ht="12">
      <c r="A10" t="s">
        <v>348</v>
      </c>
      <c r="B10" s="74">
        <v>6.118</v>
      </c>
      <c r="C10" s="74">
        <v>20.027</v>
      </c>
    </row>
    <row r="11" spans="1:3" ht="12">
      <c r="A11" t="s">
        <v>349</v>
      </c>
      <c r="B11" s="74">
        <v>6.815</v>
      </c>
      <c r="C11" s="74">
        <v>16.13</v>
      </c>
    </row>
    <row r="12" spans="1:3" ht="12">
      <c r="A12" t="s">
        <v>350</v>
      </c>
      <c r="B12" s="74">
        <v>0.258</v>
      </c>
      <c r="C12" s="74">
        <v>5.699</v>
      </c>
    </row>
    <row r="13" spans="1:3" ht="12">
      <c r="A13" t="s">
        <v>351</v>
      </c>
      <c r="B13" s="74">
        <v>0.695</v>
      </c>
      <c r="C13" s="74">
        <v>3.077</v>
      </c>
    </row>
    <row r="14" spans="1:3" ht="12">
      <c r="A14" t="s">
        <v>352</v>
      </c>
      <c r="B14" s="74">
        <v>0.062</v>
      </c>
      <c r="C14" s="74">
        <v>0.693</v>
      </c>
    </row>
    <row r="16" spans="2:3" ht="12">
      <c r="B16" s="182">
        <f>SUM(B5:B14)</f>
        <v>40.051</v>
      </c>
      <c r="C16" s="182">
        <f>SUM(C5:C14)</f>
        <v>219.14200000000002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109375" defaultRowHeight="12.75"/>
  <cols>
    <col min="1" max="1" width="11.7109375" style="0" customWidth="1"/>
  </cols>
  <sheetData>
    <row r="1" ht="13.5">
      <c r="A1" s="190" t="s">
        <v>281</v>
      </c>
    </row>
    <row r="3" spans="2:8" ht="12"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17">
        <v>2010</v>
      </c>
      <c r="H3" s="17">
        <v>2011</v>
      </c>
    </row>
    <row r="4" spans="1:8" ht="12">
      <c r="A4" s="8" t="s">
        <v>108</v>
      </c>
      <c r="B4" s="18">
        <v>1431</v>
      </c>
      <c r="C4" s="18">
        <v>1146</v>
      </c>
      <c r="D4" s="18">
        <v>2341.5</v>
      </c>
      <c r="E4" s="18">
        <v>3585</v>
      </c>
      <c r="F4" s="18">
        <v>3994.5</v>
      </c>
      <c r="G4" s="18">
        <v>2543.2</v>
      </c>
      <c r="H4" s="18">
        <v>2006.1</v>
      </c>
    </row>
    <row r="5" spans="1:8" ht="12">
      <c r="A5" s="8" t="s">
        <v>109</v>
      </c>
      <c r="B5" s="18">
        <v>699.15</v>
      </c>
      <c r="C5" s="18">
        <v>439.251</v>
      </c>
      <c r="D5" s="18">
        <v>948.35</v>
      </c>
      <c r="E5" s="18">
        <v>1120.035</v>
      </c>
      <c r="F5" s="18">
        <v>1488.11</v>
      </c>
      <c r="G5" s="18">
        <v>221.1</v>
      </c>
      <c r="H5" s="18">
        <v>1969.35</v>
      </c>
    </row>
    <row r="6" spans="1:8" ht="12">
      <c r="A6" s="8" t="s">
        <v>110</v>
      </c>
      <c r="B6" s="18">
        <v>0</v>
      </c>
      <c r="C6" s="18">
        <v>572.7</v>
      </c>
      <c r="D6" s="18">
        <v>862.5</v>
      </c>
      <c r="E6" s="18">
        <v>791.2</v>
      </c>
      <c r="F6" s="18">
        <v>1161.5</v>
      </c>
      <c r="G6" s="18">
        <v>828</v>
      </c>
      <c r="H6" s="18">
        <v>1233.1</v>
      </c>
    </row>
    <row r="7" spans="1:8" ht="12">
      <c r="A7" s="8" t="s">
        <v>112</v>
      </c>
      <c r="B7" s="18">
        <v>0</v>
      </c>
      <c r="C7" s="18">
        <v>91.55</v>
      </c>
      <c r="D7" s="18">
        <v>196.9</v>
      </c>
      <c r="E7" s="18">
        <v>737.5</v>
      </c>
      <c r="F7" s="18">
        <v>702</v>
      </c>
      <c r="G7" s="18">
        <v>412.6</v>
      </c>
      <c r="H7" s="18">
        <v>333.9</v>
      </c>
    </row>
    <row r="8" spans="1:8" ht="12">
      <c r="A8" s="8" t="s">
        <v>111</v>
      </c>
      <c r="B8" s="18">
        <v>190</v>
      </c>
      <c r="C8" s="18">
        <v>128</v>
      </c>
      <c r="D8" s="18">
        <v>356</v>
      </c>
      <c r="E8" s="18">
        <v>516.4</v>
      </c>
      <c r="F8" s="18">
        <v>814.4</v>
      </c>
      <c r="G8" s="18">
        <v>350.4</v>
      </c>
      <c r="H8" s="18">
        <v>317.8</v>
      </c>
    </row>
    <row r="9" spans="1:8" ht="12">
      <c r="A9" s="8" t="s">
        <v>116</v>
      </c>
      <c r="B9" s="18">
        <v>0</v>
      </c>
      <c r="C9" s="18">
        <v>0</v>
      </c>
      <c r="D9" s="18">
        <v>2.5</v>
      </c>
      <c r="E9" s="18">
        <v>0</v>
      </c>
      <c r="F9" s="18">
        <v>62.5</v>
      </c>
      <c r="G9" s="18">
        <v>20</v>
      </c>
      <c r="H9" s="18">
        <v>287.5</v>
      </c>
    </row>
    <row r="10" spans="1:8" ht="12">
      <c r="A10" s="8" t="s">
        <v>113</v>
      </c>
      <c r="B10" s="18">
        <v>2.5</v>
      </c>
      <c r="C10" s="18">
        <v>0</v>
      </c>
      <c r="D10" s="18">
        <v>47.5</v>
      </c>
      <c r="E10" s="18">
        <v>470</v>
      </c>
      <c r="F10" s="18">
        <v>605</v>
      </c>
      <c r="G10" s="18">
        <v>70</v>
      </c>
      <c r="H10" s="18">
        <v>257.5</v>
      </c>
    </row>
    <row r="11" spans="1:8" ht="12">
      <c r="A11" s="8" t="s">
        <v>282</v>
      </c>
      <c r="B11" s="18">
        <v>0</v>
      </c>
      <c r="C11" s="18">
        <v>0</v>
      </c>
      <c r="D11" s="18">
        <v>0</v>
      </c>
      <c r="E11" s="18">
        <v>94</v>
      </c>
      <c r="F11" s="18">
        <v>330.35</v>
      </c>
      <c r="G11" s="18">
        <v>68.45</v>
      </c>
      <c r="H11" s="18">
        <v>171.95</v>
      </c>
    </row>
    <row r="12" spans="1:8" ht="12">
      <c r="A12" s="8" t="s">
        <v>114</v>
      </c>
      <c r="B12" s="18">
        <v>50</v>
      </c>
      <c r="C12" s="18">
        <v>74</v>
      </c>
      <c r="D12" s="18">
        <v>494</v>
      </c>
      <c r="E12" s="18">
        <v>616</v>
      </c>
      <c r="F12" s="18">
        <v>600</v>
      </c>
      <c r="G12" s="18">
        <v>564</v>
      </c>
      <c r="H12" s="18">
        <v>154</v>
      </c>
    </row>
    <row r="13" spans="1:8" ht="12">
      <c r="A13" s="8" t="s">
        <v>115</v>
      </c>
      <c r="B13" s="18">
        <v>0</v>
      </c>
      <c r="C13" s="18">
        <v>0</v>
      </c>
      <c r="D13" s="18">
        <v>0</v>
      </c>
      <c r="E13" s="18">
        <v>409.5</v>
      </c>
      <c r="F13" s="18">
        <v>204</v>
      </c>
      <c r="G13" s="18">
        <v>99</v>
      </c>
      <c r="H13" s="18">
        <v>0</v>
      </c>
    </row>
    <row r="14" spans="1:8" ht="12">
      <c r="A14" s="8" t="s">
        <v>117</v>
      </c>
      <c r="B14" s="18">
        <v>2.0149999999996906</v>
      </c>
      <c r="C14" s="18">
        <v>2.049999999999636</v>
      </c>
      <c r="D14" s="18">
        <v>0</v>
      </c>
      <c r="E14" s="18">
        <v>21.6</v>
      </c>
      <c r="F14" s="18">
        <v>37.85</v>
      </c>
      <c r="G14" s="18">
        <v>36.95</v>
      </c>
      <c r="H14" s="18">
        <v>85.33</v>
      </c>
    </row>
    <row r="15" spans="1:8" ht="12">
      <c r="A15" s="8"/>
      <c r="B15" s="19"/>
      <c r="C15" s="19"/>
      <c r="D15" s="19"/>
      <c r="E15" s="19"/>
      <c r="F15" s="19"/>
      <c r="G15" s="19"/>
      <c r="H15" s="19"/>
    </row>
    <row r="16" spans="2:8" ht="12">
      <c r="B16" s="18">
        <v>2374.665</v>
      </c>
      <c r="C16" s="18">
        <v>2453.551</v>
      </c>
      <c r="D16" s="18">
        <v>5249.25</v>
      </c>
      <c r="E16" s="18">
        <v>8361.234999999999</v>
      </c>
      <c r="F16" s="18">
        <v>10000.21</v>
      </c>
      <c r="G16" s="18">
        <v>5213.7</v>
      </c>
      <c r="H16" s="18">
        <v>6816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3.5">
      <c r="A1" s="9" t="s">
        <v>283</v>
      </c>
    </row>
    <row r="3" ht="12">
      <c r="A3" t="s">
        <v>118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Underlying Data for Wind Technologies Market Report </dc:title>
  <dc:subject>Annual and Cumulative Growth in U.S. Wind Power Capacity</dc:subject>
  <dc:creator/>
  <cp:keywords/>
  <dc:description/>
  <cp:lastModifiedBy>NREL</cp:lastModifiedBy>
  <dcterms:created xsi:type="dcterms:W3CDTF">2010-06-30T13:59:00Z</dcterms:created>
  <dcterms:modified xsi:type="dcterms:W3CDTF">2012-08-08T22:34:14Z</dcterms:modified>
  <cp:category/>
  <cp:version/>
  <cp:contentType/>
  <cp:contentStatus/>
</cp:coreProperties>
</file>